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.JY-20200109PGNJ\Desktop\전자견적\"/>
    </mc:Choice>
  </mc:AlternateContent>
  <xr:revisionPtr revIDLastSave="0" documentId="13_ncr:1_{335F3EA7-3379-48CD-9A89-21CF3AFE1280}" xr6:coauthVersionLast="36" xr6:coauthVersionMax="45" xr10:uidLastSave="{00000000-0000-0000-0000-000000000000}"/>
  <bookViews>
    <workbookView xWindow="28680" yWindow="-120" windowWidth="29040" windowHeight="15840" xr2:uid="{A5171509-41A2-4C8B-A6E3-DB1051B7EFF7}"/>
  </bookViews>
  <sheets>
    <sheet name="내역서" sheetId="1" r:id="rId1"/>
    <sheet name="일위대가" sheetId="2" r:id="rId2"/>
  </sheets>
  <definedNames>
    <definedName name="_xlnm.Print_Area" localSheetId="0">내역서!$A$1:$M$21</definedName>
    <definedName name="_xlnm.Print_Area" localSheetId="1">일위대가!$A$1:$N$57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2" l="1"/>
  <c r="E13" i="1" s="1"/>
  <c r="F13" i="1" s="1"/>
  <c r="G34" i="2"/>
  <c r="E10" i="1" s="1"/>
  <c r="F10" i="1" s="1"/>
  <c r="G19" i="2"/>
  <c r="E7" i="1" s="1"/>
  <c r="F7" i="1" s="1"/>
  <c r="L56" i="2"/>
  <c r="G56" i="2"/>
  <c r="I56" i="2" s="1"/>
  <c r="K56" i="2" s="1"/>
  <c r="L55" i="2"/>
  <c r="G55" i="2"/>
  <c r="I55" i="2" s="1"/>
  <c r="K55" i="2" s="1"/>
  <c r="M55" i="2" s="1"/>
  <c r="L54" i="2"/>
  <c r="G54" i="2"/>
  <c r="G57" i="2" s="1"/>
  <c r="E15" i="1" s="1"/>
  <c r="F15" i="1" s="1"/>
  <c r="L52" i="2"/>
  <c r="G52" i="2"/>
  <c r="I52" i="2" s="1"/>
  <c r="K52" i="2" s="1"/>
  <c r="L51" i="2"/>
  <c r="M51" i="2" s="1"/>
  <c r="G51" i="2"/>
  <c r="I51" i="2" s="1"/>
  <c r="K51" i="2" s="1"/>
  <c r="L50" i="2"/>
  <c r="G50" i="2"/>
  <c r="I50" i="2" s="1"/>
  <c r="L48" i="2"/>
  <c r="I48" i="2"/>
  <c r="K48" i="2" s="1"/>
  <c r="G48" i="2"/>
  <c r="L47" i="2"/>
  <c r="G47" i="2"/>
  <c r="I47" i="2" s="1"/>
  <c r="K47" i="2" s="1"/>
  <c r="L46" i="2"/>
  <c r="I46" i="2"/>
  <c r="K46" i="2" s="1"/>
  <c r="G46" i="2"/>
  <c r="L45" i="2"/>
  <c r="G45" i="2"/>
  <c r="I45" i="2" s="1"/>
  <c r="L43" i="2"/>
  <c r="I43" i="2"/>
  <c r="K43" i="2" s="1"/>
  <c r="G43" i="2"/>
  <c r="M42" i="2"/>
  <c r="L42" i="2"/>
  <c r="K42" i="2"/>
  <c r="I42" i="2"/>
  <c r="G42" i="2"/>
  <c r="L41" i="2"/>
  <c r="G41" i="2"/>
  <c r="I41" i="2" s="1"/>
  <c r="K41" i="2" s="1"/>
  <c r="L40" i="2"/>
  <c r="G40" i="2"/>
  <c r="I40" i="2" s="1"/>
  <c r="L38" i="2"/>
  <c r="G38" i="2"/>
  <c r="I38" i="2" s="1"/>
  <c r="K38" i="2" s="1"/>
  <c r="M38" i="2" s="1"/>
  <c r="L37" i="2"/>
  <c r="G37" i="2"/>
  <c r="I37" i="2" s="1"/>
  <c r="K37" i="2" s="1"/>
  <c r="L36" i="2"/>
  <c r="M36" i="2" s="1"/>
  <c r="G36" i="2"/>
  <c r="I36" i="2" s="1"/>
  <c r="K36" i="2" s="1"/>
  <c r="L35" i="2"/>
  <c r="G35" i="2"/>
  <c r="G39" i="2" s="1"/>
  <c r="E11" i="1" s="1"/>
  <c r="F11" i="1" s="1"/>
  <c r="L33" i="2"/>
  <c r="I33" i="2"/>
  <c r="K33" i="2" s="1"/>
  <c r="G33" i="2"/>
  <c r="L32" i="2"/>
  <c r="G32" i="2"/>
  <c r="I32" i="2" s="1"/>
  <c r="K32" i="2" s="1"/>
  <c r="L31" i="2"/>
  <c r="M31" i="2" s="1"/>
  <c r="I31" i="2"/>
  <c r="K31" i="2" s="1"/>
  <c r="G31" i="2"/>
  <c r="L30" i="2"/>
  <c r="G30" i="2"/>
  <c r="I30" i="2" s="1"/>
  <c r="L28" i="2"/>
  <c r="I28" i="2"/>
  <c r="K28" i="2" s="1"/>
  <c r="G28" i="2"/>
  <c r="M27" i="2"/>
  <c r="L27" i="2"/>
  <c r="K27" i="2"/>
  <c r="I27" i="2"/>
  <c r="G27" i="2"/>
  <c r="L26" i="2"/>
  <c r="G26" i="2"/>
  <c r="I26" i="2" s="1"/>
  <c r="K26" i="2" s="1"/>
  <c r="L25" i="2"/>
  <c r="G25" i="2"/>
  <c r="I25" i="2" s="1"/>
  <c r="L23" i="2"/>
  <c r="G23" i="2"/>
  <c r="I23" i="2" s="1"/>
  <c r="K23" i="2" s="1"/>
  <c r="M23" i="2" s="1"/>
  <c r="L22" i="2"/>
  <c r="G22" i="2"/>
  <c r="I22" i="2" s="1"/>
  <c r="K22" i="2" s="1"/>
  <c r="L21" i="2"/>
  <c r="M21" i="2" s="1"/>
  <c r="G21" i="2"/>
  <c r="I21" i="2" s="1"/>
  <c r="K21" i="2" s="1"/>
  <c r="L20" i="2"/>
  <c r="G20" i="2"/>
  <c r="G24" i="2" s="1"/>
  <c r="E8" i="1" s="1"/>
  <c r="F8" i="1" s="1"/>
  <c r="L18" i="2"/>
  <c r="I18" i="2"/>
  <c r="K18" i="2" s="1"/>
  <c r="G18" i="2"/>
  <c r="L17" i="2"/>
  <c r="G17" i="2"/>
  <c r="I17" i="2" s="1"/>
  <c r="K17" i="2" s="1"/>
  <c r="L16" i="2"/>
  <c r="I16" i="2"/>
  <c r="K16" i="2" s="1"/>
  <c r="G16" i="2"/>
  <c r="L15" i="2"/>
  <c r="G15" i="2"/>
  <c r="I15" i="2" s="1"/>
  <c r="G12" i="2"/>
  <c r="I12" i="2" s="1"/>
  <c r="K12" i="2" s="1"/>
  <c r="L12" i="2"/>
  <c r="G13" i="2"/>
  <c r="I13" i="2" s="1"/>
  <c r="K13" i="2" s="1"/>
  <c r="L13" i="2"/>
  <c r="L11" i="2"/>
  <c r="G11" i="2"/>
  <c r="I11" i="2" s="1"/>
  <c r="K11" i="2" s="1"/>
  <c r="L10" i="2"/>
  <c r="G10" i="2"/>
  <c r="I10" i="2" s="1"/>
  <c r="G5" i="2"/>
  <c r="I5" i="2" s="1"/>
  <c r="K5" i="2" s="1"/>
  <c r="L5" i="2"/>
  <c r="M5" i="2" s="1"/>
  <c r="G6" i="2"/>
  <c r="I6" i="2"/>
  <c r="K6" i="2"/>
  <c r="L6" i="2"/>
  <c r="M6" i="2"/>
  <c r="G7" i="2"/>
  <c r="I7" i="2"/>
  <c r="K7" i="2"/>
  <c r="M7" i="2" s="1"/>
  <c r="L7" i="2"/>
  <c r="G8" i="2"/>
  <c r="I8" i="2" s="1"/>
  <c r="K8" i="2" s="1"/>
  <c r="M8" i="2" s="1"/>
  <c r="L8" i="2"/>
  <c r="L4" i="2"/>
  <c r="G4" i="2"/>
  <c r="I4" i="2" s="1"/>
  <c r="M12" i="2" l="1"/>
  <c r="K50" i="2"/>
  <c r="K53" i="2" s="1"/>
  <c r="I14" i="1" s="1"/>
  <c r="I53" i="2"/>
  <c r="G14" i="1" s="1"/>
  <c r="H14" i="1" s="1"/>
  <c r="M22" i="2"/>
  <c r="M16" i="2"/>
  <c r="M46" i="2"/>
  <c r="K10" i="2"/>
  <c r="I14" i="2"/>
  <c r="G6" i="1" s="1"/>
  <c r="H6" i="1" s="1"/>
  <c r="M33" i="2"/>
  <c r="M11" i="2"/>
  <c r="M28" i="2"/>
  <c r="M52" i="2"/>
  <c r="M13" i="2"/>
  <c r="M17" i="2"/>
  <c r="K25" i="2"/>
  <c r="I29" i="2"/>
  <c r="G9" i="1" s="1"/>
  <c r="H9" i="1" s="1"/>
  <c r="I34" i="2"/>
  <c r="G10" i="1" s="1"/>
  <c r="H10" i="1" s="1"/>
  <c r="K30" i="2"/>
  <c r="M47" i="2"/>
  <c r="M41" i="2"/>
  <c r="K4" i="2"/>
  <c r="I9" i="2"/>
  <c r="G5" i="1" s="1"/>
  <c r="H5" i="1" s="1"/>
  <c r="M18" i="2"/>
  <c r="M26" i="2"/>
  <c r="M37" i="2"/>
  <c r="M48" i="2"/>
  <c r="M56" i="2"/>
  <c r="M43" i="2"/>
  <c r="M50" i="2"/>
  <c r="I19" i="2"/>
  <c r="G7" i="1" s="1"/>
  <c r="H7" i="1" s="1"/>
  <c r="K15" i="2"/>
  <c r="M32" i="2"/>
  <c r="I44" i="2"/>
  <c r="G12" i="1" s="1"/>
  <c r="H12" i="1" s="1"/>
  <c r="K40" i="2"/>
  <c r="I49" i="2"/>
  <c r="G13" i="1" s="1"/>
  <c r="H13" i="1" s="1"/>
  <c r="K45" i="2"/>
  <c r="I20" i="2"/>
  <c r="G53" i="2"/>
  <c r="E14" i="1" s="1"/>
  <c r="F14" i="1" s="1"/>
  <c r="I54" i="2"/>
  <c r="G9" i="2"/>
  <c r="E5" i="1" s="1"/>
  <c r="F5" i="1" s="1"/>
  <c r="G14" i="2"/>
  <c r="E6" i="1" s="1"/>
  <c r="F6" i="1" s="1"/>
  <c r="G29" i="2"/>
  <c r="E9" i="1" s="1"/>
  <c r="F9" i="1" s="1"/>
  <c r="G44" i="2"/>
  <c r="E12" i="1" s="1"/>
  <c r="F12" i="1" s="1"/>
  <c r="I35" i="2"/>
  <c r="M4" i="2" l="1"/>
  <c r="M9" i="2" s="1"/>
  <c r="K9" i="2"/>
  <c r="I5" i="1" s="1"/>
  <c r="M15" i="2"/>
  <c r="M19" i="2" s="1"/>
  <c r="K19" i="2"/>
  <c r="I7" i="1" s="1"/>
  <c r="M53" i="2"/>
  <c r="K14" i="2"/>
  <c r="I6" i="1" s="1"/>
  <c r="M10" i="2"/>
  <c r="M14" i="2" s="1"/>
  <c r="K44" i="2"/>
  <c r="I12" i="1" s="1"/>
  <c r="M40" i="2"/>
  <c r="M44" i="2" s="1"/>
  <c r="I39" i="2"/>
  <c r="G11" i="1" s="1"/>
  <c r="H11" i="1" s="1"/>
  <c r="K35" i="2"/>
  <c r="M30" i="2"/>
  <c r="M34" i="2" s="1"/>
  <c r="K34" i="2"/>
  <c r="I10" i="1" s="1"/>
  <c r="I57" i="2"/>
  <c r="G15" i="1" s="1"/>
  <c r="H15" i="1" s="1"/>
  <c r="K54" i="2"/>
  <c r="K29" i="2"/>
  <c r="I9" i="1" s="1"/>
  <c r="M25" i="2"/>
  <c r="M29" i="2" s="1"/>
  <c r="I24" i="2"/>
  <c r="G8" i="1" s="1"/>
  <c r="H8" i="1" s="1"/>
  <c r="K20" i="2"/>
  <c r="M45" i="2"/>
  <c r="M49" i="2" s="1"/>
  <c r="K49" i="2"/>
  <c r="I13" i="1" s="1"/>
  <c r="K14" i="1"/>
  <c r="J14" i="1"/>
  <c r="L14" i="1" s="1"/>
  <c r="J13" i="1" l="1"/>
  <c r="L13" i="1" s="1"/>
  <c r="K13" i="1"/>
  <c r="K24" i="2"/>
  <c r="I8" i="1" s="1"/>
  <c r="M20" i="2"/>
  <c r="M24" i="2" s="1"/>
  <c r="K39" i="2"/>
  <c r="I11" i="1" s="1"/>
  <c r="M35" i="2"/>
  <c r="M39" i="2" s="1"/>
  <c r="K7" i="1"/>
  <c r="J7" i="1"/>
  <c r="L7" i="1" s="1"/>
  <c r="K12" i="1"/>
  <c r="J12" i="1"/>
  <c r="L12" i="1" s="1"/>
  <c r="J6" i="1"/>
  <c r="L6" i="1" s="1"/>
  <c r="K6" i="1"/>
  <c r="J9" i="1"/>
  <c r="L9" i="1" s="1"/>
  <c r="K9" i="1"/>
  <c r="K57" i="2"/>
  <c r="I15" i="1" s="1"/>
  <c r="M54" i="2"/>
  <c r="M57" i="2" s="1"/>
  <c r="K5" i="1"/>
  <c r="J5" i="1"/>
  <c r="L5" i="1" s="1"/>
  <c r="K10" i="1"/>
  <c r="J10" i="1"/>
  <c r="L10" i="1" s="1"/>
  <c r="J8" i="1" l="1"/>
  <c r="L8" i="1" s="1"/>
  <c r="K8" i="1"/>
  <c r="K11" i="1"/>
  <c r="J11" i="1"/>
  <c r="L11" i="1" s="1"/>
  <c r="L4" i="1" s="1"/>
  <c r="J15" i="1"/>
  <c r="L15" i="1" s="1"/>
  <c r="K15" i="1"/>
</calcChain>
</file>

<file path=xl/sharedStrings.xml><?xml version="1.0" encoding="utf-8"?>
<sst xmlns="http://schemas.openxmlformats.org/spreadsheetml/2006/main" count="204" uniqueCount="82">
  <si>
    <t>공종명</t>
  </si>
  <si>
    <t>규격</t>
  </si>
  <si>
    <t>단위</t>
  </si>
  <si>
    <t>수량</t>
  </si>
  <si>
    <t>비고</t>
  </si>
  <si>
    <t>수경시설</t>
  </si>
  <si>
    <t>A=92m2</t>
  </si>
  <si>
    <t>식</t>
  </si>
  <si>
    <t>앉음벽A</t>
  </si>
  <si>
    <t>H450,상부목재,L=11m</t>
  </si>
  <si>
    <t>개소</t>
  </si>
  <si>
    <t>앉음벽B</t>
  </si>
  <si>
    <t>H450,상부목재</t>
  </si>
  <si>
    <t>M</t>
  </si>
  <si>
    <t>앉음벽C</t>
  </si>
  <si>
    <t>H450</t>
  </si>
  <si>
    <t>플랜터A1</t>
  </si>
  <si>
    <t>H700</t>
  </si>
  <si>
    <t>플랜터A2</t>
  </si>
  <si>
    <t>플랜터B</t>
  </si>
  <si>
    <t>플랜터C</t>
  </si>
  <si>
    <t>H650</t>
  </si>
  <si>
    <t>플렌터D</t>
  </si>
  <si>
    <t>가벽A</t>
  </si>
  <si>
    <t>H1500</t>
  </si>
  <si>
    <t>가벽B</t>
  </si>
  <si>
    <t>H1700</t>
  </si>
  <si>
    <t>재료비</t>
    <phoneticPr fontId="4" type="noConversion"/>
  </si>
  <si>
    <t>노무비</t>
    <phoneticPr fontId="4" type="noConversion"/>
  </si>
  <si>
    <t>경비</t>
    <phoneticPr fontId="4" type="noConversion"/>
  </si>
  <si>
    <t>합계</t>
    <phoneticPr fontId="4" type="noConversion"/>
  </si>
  <si>
    <t>단가</t>
    <phoneticPr fontId="5" type="noConversion"/>
  </si>
  <si>
    <t>금액</t>
    <phoneticPr fontId="5" type="noConversion"/>
  </si>
  <si>
    <t>수경시설 및 구체공사(석재, 목재공사 제외)</t>
    <phoneticPr fontId="4" type="noConversion"/>
  </si>
  <si>
    <t>공종</t>
    <phoneticPr fontId="5" type="noConversion"/>
  </si>
  <si>
    <t>규격</t>
    <phoneticPr fontId="5" type="noConversion"/>
  </si>
  <si>
    <t>단위</t>
    <phoneticPr fontId="5" type="noConversion"/>
  </si>
  <si>
    <t>수량</t>
    <phoneticPr fontId="5" type="noConversion"/>
  </si>
  <si>
    <t>노무비</t>
    <phoneticPr fontId="5" type="noConversion"/>
  </si>
  <si>
    <t>경비</t>
    <phoneticPr fontId="5" type="noConversion"/>
  </si>
  <si>
    <t>비고</t>
    <phoneticPr fontId="5" type="noConversion"/>
  </si>
  <si>
    <t>수경시설
(지상1층)</t>
    <phoneticPr fontId="5" type="noConversion"/>
  </si>
  <si>
    <t>설비</t>
    <phoneticPr fontId="5" type="noConversion"/>
  </si>
  <si>
    <t>식</t>
    <phoneticPr fontId="5" type="noConversion"/>
  </si>
  <si>
    <t>M2</t>
    <phoneticPr fontId="5" type="noConversion"/>
  </si>
  <si>
    <t>방수</t>
    <phoneticPr fontId="5" type="noConversion"/>
  </si>
  <si>
    <t>1종</t>
    <phoneticPr fontId="5" type="noConversion"/>
  </si>
  <si>
    <t>레미콘</t>
    <phoneticPr fontId="5" type="noConversion"/>
  </si>
  <si>
    <t>M3</t>
    <phoneticPr fontId="5" type="noConversion"/>
  </si>
  <si>
    <t>철근가공 및 조립</t>
    <phoneticPr fontId="5" type="noConversion"/>
  </si>
  <si>
    <t>TON</t>
    <phoneticPr fontId="5" type="noConversion"/>
  </si>
  <si>
    <t>거푸집조립 및 해체</t>
    <phoneticPr fontId="5" type="noConversion"/>
  </si>
  <si>
    <t>계</t>
    <phoneticPr fontId="5" type="noConversion"/>
  </si>
  <si>
    <t>골재 포설 및 다짐</t>
    <phoneticPr fontId="5" type="noConversion"/>
  </si>
  <si>
    <t>20.58M2</t>
    <phoneticPr fontId="5" type="noConversion"/>
  </si>
  <si>
    <t>19.1m2</t>
    <phoneticPr fontId="5" type="noConversion"/>
  </si>
  <si>
    <t>225M2</t>
    <phoneticPr fontId="5" type="noConversion"/>
  </si>
  <si>
    <t>27.58M2</t>
    <phoneticPr fontId="5" type="noConversion"/>
  </si>
  <si>
    <t>53.6M2</t>
    <phoneticPr fontId="5" type="noConversion"/>
  </si>
  <si>
    <t>444.04M2</t>
    <phoneticPr fontId="5" type="noConversion"/>
  </si>
  <si>
    <t>84.87M2</t>
    <phoneticPr fontId="5" type="noConversion"/>
  </si>
  <si>
    <t>17.22M2</t>
    <phoneticPr fontId="5" type="noConversion"/>
  </si>
  <si>
    <t>일위대가</t>
    <phoneticPr fontId="4" type="noConversion"/>
  </si>
  <si>
    <t>재료비</t>
    <phoneticPr fontId="5" type="noConversion"/>
  </si>
  <si>
    <t>합계</t>
    <phoneticPr fontId="5" type="noConversion"/>
  </si>
  <si>
    <t>앉음벽A</t>
    <phoneticPr fontId="5" type="noConversion"/>
  </si>
  <si>
    <t>앉음벽B</t>
    <phoneticPr fontId="5" type="noConversion"/>
  </si>
  <si>
    <t>앉음벽C</t>
    <phoneticPr fontId="5" type="noConversion"/>
  </si>
  <si>
    <t>플랜터A1</t>
    <phoneticPr fontId="5" type="noConversion"/>
  </si>
  <si>
    <t>플랜터A2</t>
    <phoneticPr fontId="5" type="noConversion"/>
  </si>
  <si>
    <t>플랜터B</t>
    <phoneticPr fontId="5" type="noConversion"/>
  </si>
  <si>
    <t>플랜터C</t>
    <phoneticPr fontId="5" type="noConversion"/>
  </si>
  <si>
    <t>플랜터D</t>
    <phoneticPr fontId="5" type="noConversion"/>
  </si>
  <si>
    <t>가벽A</t>
    <phoneticPr fontId="5" type="noConversion"/>
  </si>
  <si>
    <t>가벽B</t>
    <phoneticPr fontId="5" type="noConversion"/>
  </si>
  <si>
    <t>개소</t>
    <phoneticPr fontId="4" type="noConversion"/>
  </si>
  <si>
    <t>m</t>
    <phoneticPr fontId="4" type="noConversion"/>
  </si>
  <si>
    <t xml:space="preserve">  - 설비관련 자재 및 공도구, 기타 부자재 포함 견적</t>
    <phoneticPr fontId="4" type="noConversion"/>
  </si>
  <si>
    <t xml:space="preserve">  - 거푸집 설치 및 해체, 철근 배근, 레미콘 타설, 양중작업 노무비 포함 견적</t>
    <phoneticPr fontId="4" type="noConversion"/>
  </si>
  <si>
    <t xml:space="preserve">  - 거푸집, 레미콘, 철근, 콘크리트 타설용 기타 부자재, 용전, 용수, 양중 장비 케이지에코 지급</t>
    <phoneticPr fontId="4" type="noConversion"/>
  </si>
  <si>
    <t xml:space="preserve">  - 방수자재 및 방수작업 포함 견적</t>
    <phoneticPr fontId="4" type="noConversion"/>
  </si>
  <si>
    <t>* 견적 참고사항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</si>
</sst>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76" formatCode="_-* #,##0.00_-;\-* #,##0.00_-;_-* &quot;-&quot;_-;_-@_-"/>
    <numFmt numFmtId="177" formatCode="_-* #,##0.0000_-;\-* #,##0.0000_-;_-* &quot;-&quot;_-;_-@_-"/>
    <numFmt numFmtId="178" formatCode="0.00_ "/>
    <numFmt numFmtId="179" formatCode="#,##0.00_ "/>
    <numFmt numFmtId="180" formatCode="#,##0.000_ 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3" fillId="0" borderId="1" xfId="1" applyFont="1" applyFill="1" applyBorder="1" applyAlignment="1">
      <alignment horizontal="left" vertical="center" shrinkToFit="1"/>
    </xf>
    <xf numFmtId="41" fontId="3" fillId="0" borderId="1" xfId="1" applyFont="1" applyFill="1" applyBorder="1" applyAlignment="1">
      <alignment horizontal="center" vertical="center" shrinkToFit="1"/>
    </xf>
    <xf numFmtId="41" fontId="3" fillId="0" borderId="1" xfId="1" applyFont="1" applyFill="1" applyBorder="1" applyAlignment="1">
      <alignment horizontal="right" vertical="center"/>
    </xf>
    <xf numFmtId="0" fontId="0" fillId="0" borderId="1" xfId="0" applyBorder="1">
      <alignment vertical="center"/>
    </xf>
    <xf numFmtId="41" fontId="3" fillId="2" borderId="1" xfId="1" applyFont="1" applyFill="1" applyBorder="1" applyAlignment="1">
      <alignment horizontal="left" vertical="center" shrinkToFit="1"/>
    </xf>
    <xf numFmtId="41" fontId="3" fillId="0" borderId="1" xfId="1" applyFont="1" applyFill="1" applyBorder="1" applyAlignment="1">
      <alignment horizontal="left" vertical="center"/>
    </xf>
    <xf numFmtId="41" fontId="3" fillId="3" borderId="1" xfId="1" applyFont="1" applyFill="1" applyBorder="1" applyAlignment="1">
      <alignment horizontal="center" vertical="center" wrapText="1"/>
    </xf>
    <xf numFmtId="41" fontId="3" fillId="4" borderId="1" xfId="1" applyFont="1" applyFill="1" applyBorder="1" applyAlignment="1">
      <alignment horizontal="center" vertical="center" shrinkToFit="1"/>
    </xf>
    <xf numFmtId="41" fontId="3" fillId="4" borderId="1" xfId="1" applyFont="1" applyFill="1" applyBorder="1" applyAlignment="1">
      <alignment horizontal="center" vertical="center" wrapText="1"/>
    </xf>
    <xf numFmtId="41" fontId="0" fillId="0" borderId="1" xfId="0" applyNumberFormat="1" applyBorder="1">
      <alignment vertical="center"/>
    </xf>
    <xf numFmtId="41" fontId="0" fillId="0" borderId="1" xfId="1" applyFont="1" applyBorder="1">
      <alignment vertical="center"/>
    </xf>
    <xf numFmtId="41" fontId="0" fillId="0" borderId="5" xfId="1" applyFont="1" applyBorder="1" applyAlignment="1">
      <alignment horizontal="center" vertical="center"/>
    </xf>
    <xf numFmtId="41" fontId="0" fillId="0" borderId="6" xfId="1" applyFont="1" applyBorder="1" applyAlignment="1">
      <alignment horizontal="center" vertical="center"/>
    </xf>
    <xf numFmtId="41" fontId="0" fillId="4" borderId="7" xfId="1" applyFont="1" applyFill="1" applyBorder="1" applyAlignment="1">
      <alignment horizontal="center" vertical="center"/>
    </xf>
    <xf numFmtId="41" fontId="0" fillId="0" borderId="6" xfId="1" applyFont="1" applyFill="1" applyBorder="1" applyAlignment="1">
      <alignment horizontal="center" vertical="center"/>
    </xf>
    <xf numFmtId="41" fontId="0" fillId="3" borderId="8" xfId="1" applyFont="1" applyFill="1" applyBorder="1" applyAlignment="1">
      <alignment horizontal="center" vertical="center"/>
    </xf>
    <xf numFmtId="41" fontId="0" fillId="3" borderId="9" xfId="1" applyFont="1" applyFill="1" applyBorder="1" applyAlignment="1">
      <alignment horizontal="center" vertical="center"/>
    </xf>
    <xf numFmtId="176" fontId="0" fillId="0" borderId="5" xfId="1" applyNumberFormat="1" applyFont="1" applyBorder="1" applyAlignment="1">
      <alignment horizontal="center" vertical="center"/>
    </xf>
    <xf numFmtId="41" fontId="0" fillId="0" borderId="10" xfId="1" applyFont="1" applyBorder="1" applyAlignment="1">
      <alignment horizontal="center" vertical="center"/>
    </xf>
    <xf numFmtId="41" fontId="0" fillId="0" borderId="11" xfId="1" applyFont="1" applyBorder="1" applyAlignment="1">
      <alignment horizontal="center" vertical="center"/>
    </xf>
    <xf numFmtId="176" fontId="0" fillId="0" borderId="6" xfId="1" applyNumberFormat="1" applyFont="1" applyBorder="1" applyAlignment="1">
      <alignment horizontal="center" vertical="center"/>
    </xf>
    <xf numFmtId="41" fontId="0" fillId="0" borderId="12" xfId="1" applyFont="1" applyBorder="1" applyAlignment="1">
      <alignment horizontal="center" vertical="center"/>
    </xf>
    <xf numFmtId="41" fontId="0" fillId="0" borderId="13" xfId="1" applyFont="1" applyBorder="1" applyAlignment="1">
      <alignment horizontal="center" vertical="center"/>
    </xf>
    <xf numFmtId="176" fontId="0" fillId="4" borderId="7" xfId="1" applyNumberFormat="1" applyFont="1" applyFill="1" applyBorder="1" applyAlignment="1">
      <alignment horizontal="center" vertical="center"/>
    </xf>
    <xf numFmtId="41" fontId="0" fillId="4" borderId="14" xfId="1" applyFont="1" applyFill="1" applyBorder="1" applyAlignment="1">
      <alignment horizontal="center" vertical="center"/>
    </xf>
    <xf numFmtId="41" fontId="0" fillId="4" borderId="15" xfId="1" applyFont="1" applyFill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177" fontId="0" fillId="0" borderId="5" xfId="1" applyNumberFormat="1" applyFont="1" applyBorder="1" applyAlignment="1">
      <alignment horizontal="center" vertical="center"/>
    </xf>
    <xf numFmtId="177" fontId="0" fillId="0" borderId="6" xfId="1" applyNumberFormat="1" applyFont="1" applyBorder="1" applyAlignment="1">
      <alignment horizontal="center" vertical="center"/>
    </xf>
    <xf numFmtId="177" fontId="0" fillId="4" borderId="7" xfId="1" applyNumberFormat="1" applyFont="1" applyFill="1" applyBorder="1" applyAlignment="1">
      <alignment horizontal="center" vertical="center"/>
    </xf>
    <xf numFmtId="41" fontId="2" fillId="0" borderId="0" xfId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0" fontId="0" fillId="0" borderId="19" xfId="0" applyBorder="1">
      <alignment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3" borderId="1" xfId="0" applyFill="1" applyBorder="1" applyAlignment="1">
      <alignment horizontal="center" vertical="center"/>
    </xf>
    <xf numFmtId="41" fontId="3" fillId="3" borderId="1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1" fontId="3" fillId="4" borderId="3" xfId="1" applyFont="1" applyFill="1" applyBorder="1" applyAlignment="1">
      <alignment horizontal="center" vertical="center" shrinkToFit="1"/>
    </xf>
    <xf numFmtId="41" fontId="3" fillId="4" borderId="4" xfId="1" applyFont="1" applyFill="1" applyBorder="1" applyAlignment="1">
      <alignment horizontal="center" vertical="center" shrinkToFit="1"/>
    </xf>
    <xf numFmtId="41" fontId="3" fillId="3" borderId="1" xfId="1" applyFont="1" applyFill="1" applyBorder="1" applyAlignment="1">
      <alignment horizontal="center" vertical="center" shrinkToFit="1"/>
    </xf>
    <xf numFmtId="41" fontId="0" fillId="3" borderId="1" xfId="1" applyFont="1" applyFill="1" applyBorder="1" applyAlignment="1">
      <alignment horizontal="center" vertical="center"/>
    </xf>
    <xf numFmtId="176" fontId="0" fillId="3" borderId="1" xfId="1" applyNumberFormat="1" applyFont="1" applyFill="1" applyBorder="1" applyAlignment="1">
      <alignment horizontal="center" vertical="center"/>
    </xf>
    <xf numFmtId="41" fontId="0" fillId="3" borderId="8" xfId="1" applyFont="1" applyFill="1" applyBorder="1" applyAlignment="1">
      <alignment horizontal="center" vertical="center"/>
    </xf>
    <xf numFmtId="41" fontId="0" fillId="3" borderId="9" xfId="1" applyFont="1" applyFill="1" applyBorder="1" applyAlignment="1">
      <alignment horizontal="center" vertical="center"/>
    </xf>
    <xf numFmtId="41" fontId="0" fillId="0" borderId="5" xfId="1" applyFont="1" applyBorder="1" applyAlignment="1">
      <alignment horizontal="center" vertical="center" wrapText="1"/>
    </xf>
    <xf numFmtId="41" fontId="0" fillId="0" borderId="6" xfId="1" applyFont="1" applyBorder="1" applyAlignment="1">
      <alignment horizontal="center" vertical="center" wrapText="1"/>
    </xf>
    <xf numFmtId="41" fontId="0" fillId="0" borderId="7" xfId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41" fontId="0" fillId="0" borderId="6" xfId="1" applyFont="1" applyBorder="1" applyAlignment="1">
      <alignment horizontal="center" vertical="center"/>
    </xf>
    <xf numFmtId="41" fontId="0" fillId="0" borderId="7" xfId="1" applyFont="1" applyBorder="1" applyAlignment="1">
      <alignment horizontal="center"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8" xfId="0" applyFont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C7C35-9AF7-4931-9163-7BF24A489309}">
  <dimension ref="A1:M21"/>
  <sheetViews>
    <sheetView tabSelected="1" view="pageBreakPreview" zoomScale="85" zoomScaleNormal="100" zoomScaleSheetLayoutView="8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20" sqref="A20:M20"/>
    </sheetView>
  </sheetViews>
  <sheetFormatPr defaultColWidth="12.69921875" defaultRowHeight="19.95" customHeight="1" x14ac:dyDescent="0.4"/>
  <cols>
    <col min="1" max="1" width="9.8984375" bestFit="1" customWidth="1"/>
    <col min="2" max="2" width="20.3984375" bestFit="1" customWidth="1"/>
    <col min="3" max="3" width="6.19921875" bestFit="1" customWidth="1"/>
    <col min="4" max="4" width="5.5" bestFit="1" customWidth="1"/>
    <col min="5" max="12" width="10.69921875" customWidth="1"/>
    <col min="13" max="13" width="5.3984375" bestFit="1" customWidth="1"/>
  </cols>
  <sheetData>
    <row r="1" spans="1:13" ht="40.200000000000003" customHeight="1" x14ac:dyDescent="0.4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9.95" customHeight="1" x14ac:dyDescent="0.4">
      <c r="A2" s="45" t="s">
        <v>0</v>
      </c>
      <c r="B2" s="45" t="s">
        <v>1</v>
      </c>
      <c r="C2" s="45" t="s">
        <v>2</v>
      </c>
      <c r="D2" s="41" t="s">
        <v>3</v>
      </c>
      <c r="E2" s="40" t="s">
        <v>27</v>
      </c>
      <c r="F2" s="40"/>
      <c r="G2" s="40" t="s">
        <v>28</v>
      </c>
      <c r="H2" s="40"/>
      <c r="I2" s="40" t="s">
        <v>29</v>
      </c>
      <c r="J2" s="40"/>
      <c r="K2" s="40" t="s">
        <v>30</v>
      </c>
      <c r="L2" s="40"/>
      <c r="M2" s="41" t="s">
        <v>4</v>
      </c>
    </row>
    <row r="3" spans="1:13" ht="19.95" customHeight="1" x14ac:dyDescent="0.4">
      <c r="A3" s="45"/>
      <c r="B3" s="45"/>
      <c r="C3" s="45"/>
      <c r="D3" s="41"/>
      <c r="E3" s="8" t="s">
        <v>31</v>
      </c>
      <c r="F3" s="8" t="s">
        <v>32</v>
      </c>
      <c r="G3" s="8" t="s">
        <v>31</v>
      </c>
      <c r="H3" s="8" t="s">
        <v>32</v>
      </c>
      <c r="I3" s="8" t="s">
        <v>31</v>
      </c>
      <c r="J3" s="8" t="s">
        <v>32</v>
      </c>
      <c r="K3" s="8" t="s">
        <v>31</v>
      </c>
      <c r="L3" s="8" t="s">
        <v>32</v>
      </c>
      <c r="M3" s="41"/>
    </row>
    <row r="4" spans="1:13" ht="19.95" customHeight="1" x14ac:dyDescent="0.4">
      <c r="A4" s="43" t="s">
        <v>30</v>
      </c>
      <c r="B4" s="44"/>
      <c r="C4" s="9"/>
      <c r="D4" s="10"/>
      <c r="E4" s="10"/>
      <c r="F4" s="10"/>
      <c r="G4" s="10"/>
      <c r="H4" s="10"/>
      <c r="I4" s="10"/>
      <c r="J4" s="10"/>
      <c r="K4" s="10"/>
      <c r="L4" s="10">
        <f>SUM(L5:L15)</f>
        <v>0</v>
      </c>
      <c r="M4" s="10"/>
    </row>
    <row r="5" spans="1:13" ht="19.95" customHeight="1" x14ac:dyDescent="0.4">
      <c r="A5" s="2" t="s">
        <v>5</v>
      </c>
      <c r="B5" s="2" t="s">
        <v>6</v>
      </c>
      <c r="C5" s="3" t="s">
        <v>7</v>
      </c>
      <c r="D5" s="4">
        <v>1</v>
      </c>
      <c r="E5" s="11">
        <f>일위대가!G9</f>
        <v>0</v>
      </c>
      <c r="F5" s="11">
        <f>E5*$D5</f>
        <v>0</v>
      </c>
      <c r="G5" s="11">
        <f>일위대가!I9</f>
        <v>0</v>
      </c>
      <c r="H5" s="11">
        <f>G5*$D5</f>
        <v>0</v>
      </c>
      <c r="I5" s="11">
        <f>일위대가!K9</f>
        <v>0</v>
      </c>
      <c r="J5" s="11">
        <f>I5*$D5</f>
        <v>0</v>
      </c>
      <c r="K5" s="12">
        <f>I5+G5+E5</f>
        <v>0</v>
      </c>
      <c r="L5" s="12">
        <f>J5+H5+F5</f>
        <v>0</v>
      </c>
      <c r="M5" s="5"/>
    </row>
    <row r="6" spans="1:13" ht="19.95" customHeight="1" x14ac:dyDescent="0.4">
      <c r="A6" s="6" t="s">
        <v>8</v>
      </c>
      <c r="B6" s="2" t="s">
        <v>9</v>
      </c>
      <c r="C6" s="3" t="s">
        <v>10</v>
      </c>
      <c r="D6" s="4">
        <v>1</v>
      </c>
      <c r="E6" s="11">
        <f>일위대가!G14</f>
        <v>0</v>
      </c>
      <c r="F6" s="11">
        <f t="shared" ref="F6:F15" si="0">E6*$D6</f>
        <v>0</v>
      </c>
      <c r="G6" s="11">
        <f>일위대가!I14</f>
        <v>0</v>
      </c>
      <c r="H6" s="11">
        <f t="shared" ref="H6:H15" si="1">G6*$D6</f>
        <v>0</v>
      </c>
      <c r="I6" s="11">
        <f>일위대가!K14</f>
        <v>0</v>
      </c>
      <c r="J6" s="11">
        <f t="shared" ref="J6:J15" si="2">I6*$D6</f>
        <v>0</v>
      </c>
      <c r="K6" s="12">
        <f t="shared" ref="K6:K15" si="3">I6+G6+E6</f>
        <v>0</v>
      </c>
      <c r="L6" s="12">
        <f t="shared" ref="L6:L15" si="4">J6+H6+F6</f>
        <v>0</v>
      </c>
      <c r="M6" s="5"/>
    </row>
    <row r="7" spans="1:13" ht="19.95" customHeight="1" x14ac:dyDescent="0.4">
      <c r="A7" s="6" t="s">
        <v>11</v>
      </c>
      <c r="B7" s="2" t="s">
        <v>12</v>
      </c>
      <c r="C7" s="3" t="s">
        <v>13</v>
      </c>
      <c r="D7" s="4">
        <v>22</v>
      </c>
      <c r="E7" s="11">
        <f>일위대가!G19</f>
        <v>0</v>
      </c>
      <c r="F7" s="11">
        <f t="shared" si="0"/>
        <v>0</v>
      </c>
      <c r="G7" s="11">
        <f>일위대가!I19</f>
        <v>0</v>
      </c>
      <c r="H7" s="11">
        <f t="shared" si="1"/>
        <v>0</v>
      </c>
      <c r="I7" s="11">
        <f>일위대가!K19</f>
        <v>0</v>
      </c>
      <c r="J7" s="11">
        <f t="shared" si="2"/>
        <v>0</v>
      </c>
      <c r="K7" s="12">
        <f t="shared" si="3"/>
        <v>0</v>
      </c>
      <c r="L7" s="12">
        <f t="shared" si="4"/>
        <v>0</v>
      </c>
      <c r="M7" s="5"/>
    </row>
    <row r="8" spans="1:13" ht="19.95" customHeight="1" x14ac:dyDescent="0.4">
      <c r="A8" s="6" t="s">
        <v>14</v>
      </c>
      <c r="B8" s="2" t="s">
        <v>15</v>
      </c>
      <c r="C8" s="3" t="s">
        <v>13</v>
      </c>
      <c r="D8" s="4">
        <v>20</v>
      </c>
      <c r="E8" s="11">
        <f>일위대가!G24</f>
        <v>0</v>
      </c>
      <c r="F8" s="11">
        <f t="shared" si="0"/>
        <v>0</v>
      </c>
      <c r="G8" s="11">
        <f>일위대가!I24</f>
        <v>0</v>
      </c>
      <c r="H8" s="11">
        <f t="shared" si="1"/>
        <v>0</v>
      </c>
      <c r="I8" s="11">
        <f>일위대가!K24</f>
        <v>0</v>
      </c>
      <c r="J8" s="11">
        <f t="shared" si="2"/>
        <v>0</v>
      </c>
      <c r="K8" s="12">
        <f t="shared" si="3"/>
        <v>0</v>
      </c>
      <c r="L8" s="12">
        <f t="shared" si="4"/>
        <v>0</v>
      </c>
      <c r="M8" s="5"/>
    </row>
    <row r="9" spans="1:13" ht="19.95" customHeight="1" x14ac:dyDescent="0.4">
      <c r="A9" s="6" t="s">
        <v>16</v>
      </c>
      <c r="B9" s="2" t="s">
        <v>17</v>
      </c>
      <c r="C9" s="3" t="s">
        <v>13</v>
      </c>
      <c r="D9" s="4">
        <v>161</v>
      </c>
      <c r="E9" s="11">
        <f>일위대가!G29</f>
        <v>0</v>
      </c>
      <c r="F9" s="11">
        <f t="shared" si="0"/>
        <v>0</v>
      </c>
      <c r="G9" s="11">
        <f>일위대가!I29</f>
        <v>0</v>
      </c>
      <c r="H9" s="11">
        <f t="shared" si="1"/>
        <v>0</v>
      </c>
      <c r="I9" s="11">
        <f>일위대가!K29</f>
        <v>0</v>
      </c>
      <c r="J9" s="11">
        <f t="shared" si="2"/>
        <v>0</v>
      </c>
      <c r="K9" s="12">
        <f t="shared" si="3"/>
        <v>0</v>
      </c>
      <c r="L9" s="12">
        <f t="shared" si="4"/>
        <v>0</v>
      </c>
      <c r="M9" s="5"/>
    </row>
    <row r="10" spans="1:13" ht="19.95" customHeight="1" x14ac:dyDescent="0.4">
      <c r="A10" s="6" t="s">
        <v>18</v>
      </c>
      <c r="B10" s="2" t="s">
        <v>17</v>
      </c>
      <c r="C10" s="3" t="s">
        <v>13</v>
      </c>
      <c r="D10" s="4">
        <v>20</v>
      </c>
      <c r="E10" s="11">
        <f>일위대가!G34</f>
        <v>0</v>
      </c>
      <c r="F10" s="11">
        <f t="shared" si="0"/>
        <v>0</v>
      </c>
      <c r="G10" s="11">
        <f>일위대가!I34</f>
        <v>0</v>
      </c>
      <c r="H10" s="11">
        <f t="shared" si="1"/>
        <v>0</v>
      </c>
      <c r="I10" s="11">
        <f>일위대가!K34</f>
        <v>0</v>
      </c>
      <c r="J10" s="11">
        <f t="shared" si="2"/>
        <v>0</v>
      </c>
      <c r="K10" s="12">
        <f t="shared" si="3"/>
        <v>0</v>
      </c>
      <c r="L10" s="12">
        <f t="shared" si="4"/>
        <v>0</v>
      </c>
      <c r="M10" s="5"/>
    </row>
    <row r="11" spans="1:13" ht="19.95" customHeight="1" x14ac:dyDescent="0.4">
      <c r="A11" s="6" t="s">
        <v>19</v>
      </c>
      <c r="B11" s="7" t="s">
        <v>15</v>
      </c>
      <c r="C11" s="3" t="s">
        <v>13</v>
      </c>
      <c r="D11" s="4">
        <v>45</v>
      </c>
      <c r="E11" s="11">
        <f>일위대가!G39</f>
        <v>0</v>
      </c>
      <c r="F11" s="11">
        <f t="shared" si="0"/>
        <v>0</v>
      </c>
      <c r="G11" s="11">
        <f>일위대가!I39</f>
        <v>0</v>
      </c>
      <c r="H11" s="11">
        <f t="shared" si="1"/>
        <v>0</v>
      </c>
      <c r="I11" s="11">
        <f>일위대가!K39</f>
        <v>0</v>
      </c>
      <c r="J11" s="11">
        <f t="shared" si="2"/>
        <v>0</v>
      </c>
      <c r="K11" s="12">
        <f t="shared" si="3"/>
        <v>0</v>
      </c>
      <c r="L11" s="12">
        <f t="shared" si="4"/>
        <v>0</v>
      </c>
      <c r="M11" s="5"/>
    </row>
    <row r="12" spans="1:13" ht="19.95" customHeight="1" x14ac:dyDescent="0.4">
      <c r="A12" s="6" t="s">
        <v>20</v>
      </c>
      <c r="B12" s="2" t="s">
        <v>21</v>
      </c>
      <c r="C12" s="3" t="s">
        <v>13</v>
      </c>
      <c r="D12" s="4">
        <v>453</v>
      </c>
      <c r="E12" s="11">
        <f>일위대가!G44</f>
        <v>0</v>
      </c>
      <c r="F12" s="11">
        <f t="shared" si="0"/>
        <v>0</v>
      </c>
      <c r="G12" s="11">
        <f>일위대가!I44</f>
        <v>0</v>
      </c>
      <c r="H12" s="11">
        <f t="shared" si="1"/>
        <v>0</v>
      </c>
      <c r="I12" s="11">
        <f>일위대가!K44</f>
        <v>0</v>
      </c>
      <c r="J12" s="11">
        <f t="shared" si="2"/>
        <v>0</v>
      </c>
      <c r="K12" s="12">
        <f t="shared" si="3"/>
        <v>0</v>
      </c>
      <c r="L12" s="12">
        <f t="shared" si="4"/>
        <v>0</v>
      </c>
      <c r="M12" s="5"/>
    </row>
    <row r="13" spans="1:13" ht="19.95" customHeight="1" x14ac:dyDescent="0.4">
      <c r="A13" s="6" t="s">
        <v>22</v>
      </c>
      <c r="B13" s="2" t="s">
        <v>15</v>
      </c>
      <c r="C13" s="3" t="s">
        <v>13</v>
      </c>
      <c r="D13" s="4">
        <v>87</v>
      </c>
      <c r="E13" s="11">
        <f>일위대가!G49</f>
        <v>0</v>
      </c>
      <c r="F13" s="11">
        <f t="shared" si="0"/>
        <v>0</v>
      </c>
      <c r="G13" s="11">
        <f>일위대가!I49</f>
        <v>0</v>
      </c>
      <c r="H13" s="11">
        <f t="shared" si="1"/>
        <v>0</v>
      </c>
      <c r="I13" s="11">
        <f>일위대가!K49</f>
        <v>0</v>
      </c>
      <c r="J13" s="11">
        <f t="shared" si="2"/>
        <v>0</v>
      </c>
      <c r="K13" s="12">
        <f t="shared" si="3"/>
        <v>0</v>
      </c>
      <c r="L13" s="12">
        <f t="shared" si="4"/>
        <v>0</v>
      </c>
      <c r="M13" s="5"/>
    </row>
    <row r="14" spans="1:13" ht="19.95" customHeight="1" x14ac:dyDescent="0.4">
      <c r="A14" s="6" t="s">
        <v>23</v>
      </c>
      <c r="B14" s="2" t="s">
        <v>24</v>
      </c>
      <c r="C14" s="3" t="s">
        <v>13</v>
      </c>
      <c r="D14" s="4">
        <v>6</v>
      </c>
      <c r="E14" s="11">
        <f>일위대가!G53</f>
        <v>0</v>
      </c>
      <c r="F14" s="11">
        <f t="shared" si="0"/>
        <v>0</v>
      </c>
      <c r="G14" s="11">
        <f>일위대가!I53</f>
        <v>0</v>
      </c>
      <c r="H14" s="11">
        <f t="shared" si="1"/>
        <v>0</v>
      </c>
      <c r="I14" s="11">
        <f>일위대가!K53</f>
        <v>0</v>
      </c>
      <c r="J14" s="11">
        <f t="shared" si="2"/>
        <v>0</v>
      </c>
      <c r="K14" s="12">
        <f t="shared" si="3"/>
        <v>0</v>
      </c>
      <c r="L14" s="12">
        <f t="shared" si="4"/>
        <v>0</v>
      </c>
      <c r="M14" s="5"/>
    </row>
    <row r="15" spans="1:13" ht="19.95" customHeight="1" x14ac:dyDescent="0.4">
      <c r="A15" s="6" t="s">
        <v>25</v>
      </c>
      <c r="B15" s="2" t="s">
        <v>26</v>
      </c>
      <c r="C15" s="3" t="s">
        <v>13</v>
      </c>
      <c r="D15" s="4">
        <v>5</v>
      </c>
      <c r="E15" s="11">
        <f>일위대가!G57</f>
        <v>0</v>
      </c>
      <c r="F15" s="11">
        <f t="shared" si="0"/>
        <v>0</v>
      </c>
      <c r="G15" s="11">
        <f>일위대가!I57</f>
        <v>0</v>
      </c>
      <c r="H15" s="11">
        <f t="shared" si="1"/>
        <v>0</v>
      </c>
      <c r="I15" s="11">
        <f>일위대가!K57</f>
        <v>0</v>
      </c>
      <c r="J15" s="11">
        <f t="shared" si="2"/>
        <v>0</v>
      </c>
      <c r="K15" s="12">
        <f t="shared" si="3"/>
        <v>0</v>
      </c>
      <c r="L15" s="12">
        <f t="shared" si="4"/>
        <v>0</v>
      </c>
      <c r="M15" s="5"/>
    </row>
    <row r="16" spans="1:13" ht="19.95" customHeight="1" x14ac:dyDescent="0.4">
      <c r="A16" s="56" t="s">
        <v>81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8"/>
    </row>
    <row r="17" spans="1:13" ht="19.95" customHeight="1" x14ac:dyDescent="0.4">
      <c r="A17" s="37" t="s">
        <v>79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9"/>
    </row>
    <row r="18" spans="1:13" ht="19.95" customHeight="1" x14ac:dyDescent="0.4">
      <c r="A18" s="37" t="s">
        <v>78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9"/>
    </row>
    <row r="19" spans="1:13" ht="19.95" customHeight="1" x14ac:dyDescent="0.4">
      <c r="A19" s="37" t="s">
        <v>77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9"/>
    </row>
    <row r="20" spans="1:13" ht="19.95" customHeight="1" x14ac:dyDescent="0.4">
      <c r="A20" s="37" t="s">
        <v>80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9"/>
    </row>
    <row r="21" spans="1:13" ht="19.95" customHeight="1" x14ac:dyDescent="0.4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9"/>
    </row>
  </sheetData>
  <mergeCells count="17">
    <mergeCell ref="I2:J2"/>
    <mergeCell ref="K2:L2"/>
    <mergeCell ref="M2:M3"/>
    <mergeCell ref="A1:M1"/>
    <mergeCell ref="A4:B4"/>
    <mergeCell ref="A2:A3"/>
    <mergeCell ref="B2:B3"/>
    <mergeCell ref="C2:C3"/>
    <mergeCell ref="D2:D3"/>
    <mergeCell ref="E2:F2"/>
    <mergeCell ref="G2:H2"/>
    <mergeCell ref="A21:M21"/>
    <mergeCell ref="A16:M16"/>
    <mergeCell ref="A17:M17"/>
    <mergeCell ref="A18:M18"/>
    <mergeCell ref="A19:M19"/>
    <mergeCell ref="A20:M20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83255-C2FD-49F8-A6BD-DC92B7ED0BD9}">
  <dimension ref="A1:R57"/>
  <sheetViews>
    <sheetView view="pageBreakPreview" zoomScale="60" zoomScaleNormal="85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P26" sqref="P26"/>
    </sheetView>
  </sheetViews>
  <sheetFormatPr defaultRowHeight="17.399999999999999" x14ac:dyDescent="0.4"/>
  <cols>
    <col min="1" max="1" width="8.796875" style="1"/>
    <col min="2" max="2" width="20.19921875" style="1" bestFit="1" customWidth="1"/>
    <col min="3" max="3" width="18.09765625" style="1" bestFit="1" customWidth="1"/>
    <col min="4" max="4" width="6.8984375" style="1" bestFit="1" customWidth="1"/>
    <col min="5" max="5" width="8.3984375" style="1" bestFit="1" customWidth="1"/>
    <col min="6" max="7" width="11.8984375" style="28" bestFit="1" customWidth="1"/>
    <col min="8" max="8" width="10.8984375" style="28" bestFit="1" customWidth="1"/>
    <col min="9" max="9" width="12.59765625" style="28" bestFit="1" customWidth="1"/>
    <col min="10" max="11" width="10.5" style="28" bestFit="1" customWidth="1"/>
    <col min="12" max="13" width="11.8984375" style="28" bestFit="1" customWidth="1"/>
    <col min="14" max="14" width="22.3984375" style="1" bestFit="1" customWidth="1"/>
    <col min="15" max="15" width="8.796875" style="32"/>
    <col min="16" max="16" width="8.796875" style="33"/>
    <col min="17" max="17" width="8.796875" style="34"/>
    <col min="18" max="18" width="8.796875" style="35"/>
    <col min="19" max="16384" width="8.796875" style="1"/>
  </cols>
  <sheetData>
    <row r="1" spans="1:17" x14ac:dyDescent="0.4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7" x14ac:dyDescent="0.4">
      <c r="A2" s="46" t="s">
        <v>34</v>
      </c>
      <c r="B2" s="46"/>
      <c r="C2" s="46" t="s">
        <v>35</v>
      </c>
      <c r="D2" s="46" t="s">
        <v>36</v>
      </c>
      <c r="E2" s="47" t="s">
        <v>37</v>
      </c>
      <c r="F2" s="48" t="s">
        <v>63</v>
      </c>
      <c r="G2" s="49"/>
      <c r="H2" s="48" t="s">
        <v>38</v>
      </c>
      <c r="I2" s="49"/>
      <c r="J2" s="48" t="s">
        <v>39</v>
      </c>
      <c r="K2" s="49"/>
      <c r="L2" s="48" t="s">
        <v>64</v>
      </c>
      <c r="M2" s="49"/>
      <c r="N2" s="46" t="s">
        <v>40</v>
      </c>
    </row>
    <row r="3" spans="1:17" x14ac:dyDescent="0.4">
      <c r="A3" s="46"/>
      <c r="B3" s="46"/>
      <c r="C3" s="46"/>
      <c r="D3" s="46"/>
      <c r="E3" s="47"/>
      <c r="F3" s="17" t="s">
        <v>31</v>
      </c>
      <c r="G3" s="18" t="s">
        <v>32</v>
      </c>
      <c r="H3" s="17" t="s">
        <v>31</v>
      </c>
      <c r="I3" s="18" t="s">
        <v>32</v>
      </c>
      <c r="J3" s="17" t="s">
        <v>31</v>
      </c>
      <c r="K3" s="18" t="s">
        <v>32</v>
      </c>
      <c r="L3" s="17" t="s">
        <v>31</v>
      </c>
      <c r="M3" s="18" t="s">
        <v>32</v>
      </c>
      <c r="N3" s="46"/>
    </row>
    <row r="4" spans="1:17" x14ac:dyDescent="0.4">
      <c r="A4" s="50" t="s">
        <v>41</v>
      </c>
      <c r="B4" s="13" t="s">
        <v>42</v>
      </c>
      <c r="C4" s="13"/>
      <c r="D4" s="13" t="s">
        <v>43</v>
      </c>
      <c r="E4" s="19">
        <v>1</v>
      </c>
      <c r="F4" s="20"/>
      <c r="G4" s="21">
        <f>F4*E4</f>
        <v>0</v>
      </c>
      <c r="H4" s="20"/>
      <c r="I4" s="21">
        <f>H4*G4</f>
        <v>0</v>
      </c>
      <c r="J4" s="20"/>
      <c r="K4" s="21">
        <f>J4*I4</f>
        <v>0</v>
      </c>
      <c r="L4" s="20">
        <f>J4+H4+F4</f>
        <v>0</v>
      </c>
      <c r="M4" s="21">
        <f>L4*K4</f>
        <v>0</v>
      </c>
      <c r="N4" s="13"/>
    </row>
    <row r="5" spans="1:17" x14ac:dyDescent="0.4">
      <c r="A5" s="54"/>
      <c r="B5" s="14" t="s">
        <v>45</v>
      </c>
      <c r="C5" s="14" t="s">
        <v>46</v>
      </c>
      <c r="D5" s="14" t="s">
        <v>44</v>
      </c>
      <c r="E5" s="22">
        <v>70</v>
      </c>
      <c r="F5" s="23"/>
      <c r="G5" s="24">
        <f t="shared" ref="G5:G8" si="0">F5*E5</f>
        <v>0</v>
      </c>
      <c r="H5" s="23"/>
      <c r="I5" s="24">
        <f t="shared" ref="I5:I8" si="1">H5*G5</f>
        <v>0</v>
      </c>
      <c r="J5" s="23"/>
      <c r="K5" s="24">
        <f t="shared" ref="K5:K8" si="2">J5*I5</f>
        <v>0</v>
      </c>
      <c r="L5" s="23">
        <f t="shared" ref="L5:L8" si="3">J5+H5+F5</f>
        <v>0</v>
      </c>
      <c r="M5" s="24">
        <f t="shared" ref="M5:M8" si="4">L5*K5</f>
        <v>0</v>
      </c>
      <c r="N5" s="14"/>
    </row>
    <row r="6" spans="1:17" x14ac:dyDescent="0.4">
      <c r="A6" s="54"/>
      <c r="B6" s="14" t="s">
        <v>47</v>
      </c>
      <c r="C6" s="14"/>
      <c r="D6" s="14" t="s">
        <v>48</v>
      </c>
      <c r="E6" s="22">
        <v>60.22</v>
      </c>
      <c r="F6" s="23"/>
      <c r="G6" s="24">
        <f t="shared" si="0"/>
        <v>0</v>
      </c>
      <c r="H6" s="23"/>
      <c r="I6" s="24">
        <f t="shared" si="1"/>
        <v>0</v>
      </c>
      <c r="J6" s="23"/>
      <c r="K6" s="24">
        <f t="shared" si="2"/>
        <v>0</v>
      </c>
      <c r="L6" s="23">
        <f t="shared" si="3"/>
        <v>0</v>
      </c>
      <c r="M6" s="24">
        <f t="shared" si="4"/>
        <v>0</v>
      </c>
      <c r="N6" s="14"/>
    </row>
    <row r="7" spans="1:17" x14ac:dyDescent="0.4">
      <c r="A7" s="54"/>
      <c r="B7" s="14" t="s">
        <v>49</v>
      </c>
      <c r="C7" s="14"/>
      <c r="D7" s="14" t="s">
        <v>50</v>
      </c>
      <c r="E7" s="22">
        <v>1.08</v>
      </c>
      <c r="F7" s="23"/>
      <c r="G7" s="24">
        <f t="shared" si="0"/>
        <v>0</v>
      </c>
      <c r="H7" s="23"/>
      <c r="I7" s="24">
        <f t="shared" si="1"/>
        <v>0</v>
      </c>
      <c r="J7" s="23"/>
      <c r="K7" s="24">
        <f t="shared" si="2"/>
        <v>0</v>
      </c>
      <c r="L7" s="23">
        <f t="shared" si="3"/>
        <v>0</v>
      </c>
      <c r="M7" s="24">
        <f t="shared" si="4"/>
        <v>0</v>
      </c>
      <c r="N7" s="14"/>
    </row>
    <row r="8" spans="1:17" x14ac:dyDescent="0.4">
      <c r="A8" s="54"/>
      <c r="B8" s="14" t="s">
        <v>51</v>
      </c>
      <c r="C8" s="14"/>
      <c r="D8" s="14" t="s">
        <v>43</v>
      </c>
      <c r="E8" s="22">
        <v>1</v>
      </c>
      <c r="F8" s="23"/>
      <c r="G8" s="24">
        <f t="shared" si="0"/>
        <v>0</v>
      </c>
      <c r="H8" s="23"/>
      <c r="I8" s="24">
        <f t="shared" si="1"/>
        <v>0</v>
      </c>
      <c r="J8" s="23"/>
      <c r="K8" s="24">
        <f t="shared" si="2"/>
        <v>0</v>
      </c>
      <c r="L8" s="23">
        <f t="shared" si="3"/>
        <v>0</v>
      </c>
      <c r="M8" s="24">
        <f t="shared" si="4"/>
        <v>0</v>
      </c>
      <c r="N8" s="16"/>
    </row>
    <row r="9" spans="1:17" x14ac:dyDescent="0.4">
      <c r="A9" s="55"/>
      <c r="B9" s="15" t="s">
        <v>64</v>
      </c>
      <c r="C9" s="15" t="s">
        <v>75</v>
      </c>
      <c r="D9" s="15"/>
      <c r="E9" s="25"/>
      <c r="F9" s="26"/>
      <c r="G9" s="27">
        <f>SUM(G4:G8)</f>
        <v>0</v>
      </c>
      <c r="H9" s="26"/>
      <c r="I9" s="27">
        <f>SUM(I4:I8)</f>
        <v>0</v>
      </c>
      <c r="J9" s="26"/>
      <c r="K9" s="27">
        <f>SUM(K4:K8)</f>
        <v>0</v>
      </c>
      <c r="L9" s="26"/>
      <c r="M9" s="27">
        <f>SUM(M4:M8)</f>
        <v>0</v>
      </c>
      <c r="N9" s="15"/>
    </row>
    <row r="10" spans="1:17" x14ac:dyDescent="0.4">
      <c r="A10" s="50" t="s">
        <v>65</v>
      </c>
      <c r="B10" s="13" t="s">
        <v>53</v>
      </c>
      <c r="C10" s="13"/>
      <c r="D10" s="13" t="s">
        <v>48</v>
      </c>
      <c r="E10" s="29">
        <v>1</v>
      </c>
      <c r="F10" s="20"/>
      <c r="G10" s="21">
        <f>F10*E10</f>
        <v>0</v>
      </c>
      <c r="H10" s="20"/>
      <c r="I10" s="21">
        <f>H10*G10</f>
        <v>0</v>
      </c>
      <c r="J10" s="20"/>
      <c r="K10" s="21">
        <f>J10*I10</f>
        <v>0</v>
      </c>
      <c r="L10" s="20">
        <f>J10+H10+F10</f>
        <v>0</v>
      </c>
      <c r="M10" s="21">
        <f>L10*K10</f>
        <v>0</v>
      </c>
      <c r="N10" s="19"/>
      <c r="Q10" s="36"/>
    </row>
    <row r="11" spans="1:17" x14ac:dyDescent="0.4">
      <c r="A11" s="54"/>
      <c r="B11" s="14" t="s">
        <v>49</v>
      </c>
      <c r="C11" s="14"/>
      <c r="D11" s="14" t="s">
        <v>50</v>
      </c>
      <c r="E11" s="30">
        <v>0.11799999999999999</v>
      </c>
      <c r="F11" s="23"/>
      <c r="G11" s="24">
        <f t="shared" ref="G11" si="5">F11*E11</f>
        <v>0</v>
      </c>
      <c r="H11" s="23"/>
      <c r="I11" s="24">
        <f t="shared" ref="I11" si="6">H11*G11</f>
        <v>0</v>
      </c>
      <c r="J11" s="23"/>
      <c r="K11" s="24">
        <f t="shared" ref="K11" si="7">J11*I11</f>
        <v>0</v>
      </c>
      <c r="L11" s="23">
        <f t="shared" ref="L11" si="8">J11+H11+F11</f>
        <v>0</v>
      </c>
      <c r="M11" s="24">
        <f t="shared" ref="M11" si="9">L11*K11</f>
        <v>0</v>
      </c>
      <c r="N11" s="22"/>
      <c r="Q11" s="36"/>
    </row>
    <row r="12" spans="1:17" x14ac:dyDescent="0.4">
      <c r="A12" s="54"/>
      <c r="B12" s="14" t="s">
        <v>47</v>
      </c>
      <c r="C12" s="14"/>
      <c r="D12" s="14" t="s">
        <v>48</v>
      </c>
      <c r="E12" s="30">
        <v>2.97</v>
      </c>
      <c r="F12" s="23"/>
      <c r="G12" s="24">
        <f t="shared" ref="G12:G13" si="10">F12*E12</f>
        <v>0</v>
      </c>
      <c r="H12" s="23"/>
      <c r="I12" s="24">
        <f t="shared" ref="I12:I13" si="11">H12*G12</f>
        <v>0</v>
      </c>
      <c r="J12" s="23"/>
      <c r="K12" s="24">
        <f t="shared" ref="K12:K13" si="12">J12*I12</f>
        <v>0</v>
      </c>
      <c r="L12" s="23">
        <f t="shared" ref="L12:L13" si="13">J12+H12+F12</f>
        <v>0</v>
      </c>
      <c r="M12" s="24">
        <f t="shared" ref="M12:M13" si="14">L12*K12</f>
        <v>0</v>
      </c>
      <c r="N12" s="22"/>
      <c r="Q12" s="36"/>
    </row>
    <row r="13" spans="1:17" x14ac:dyDescent="0.4">
      <c r="A13" s="54"/>
      <c r="B13" s="14" t="s">
        <v>51</v>
      </c>
      <c r="C13" s="14"/>
      <c r="D13" s="14" t="s">
        <v>43</v>
      </c>
      <c r="E13" s="30">
        <v>1</v>
      </c>
      <c r="F13" s="23"/>
      <c r="G13" s="24">
        <f t="shared" si="10"/>
        <v>0</v>
      </c>
      <c r="H13" s="23"/>
      <c r="I13" s="24">
        <f t="shared" si="11"/>
        <v>0</v>
      </c>
      <c r="J13" s="23"/>
      <c r="K13" s="24">
        <f t="shared" si="12"/>
        <v>0</v>
      </c>
      <c r="L13" s="23">
        <f t="shared" si="13"/>
        <v>0</v>
      </c>
      <c r="M13" s="24">
        <f t="shared" si="14"/>
        <v>0</v>
      </c>
      <c r="N13" s="22"/>
      <c r="Q13" s="36"/>
    </row>
    <row r="14" spans="1:17" x14ac:dyDescent="0.4">
      <c r="A14" s="55"/>
      <c r="B14" s="15" t="s">
        <v>64</v>
      </c>
      <c r="C14" s="15" t="s">
        <v>75</v>
      </c>
      <c r="D14" s="15"/>
      <c r="E14" s="31"/>
      <c r="F14" s="26"/>
      <c r="G14" s="27">
        <f>SUM(G10:G13)</f>
        <v>0</v>
      </c>
      <c r="H14" s="26"/>
      <c r="I14" s="27">
        <f>SUM(I10:I13)</f>
        <v>0</v>
      </c>
      <c r="J14" s="26"/>
      <c r="K14" s="27">
        <f>SUM(K10:K13)</f>
        <v>0</v>
      </c>
      <c r="L14" s="26"/>
      <c r="M14" s="27">
        <f>SUM(M10:M13)</f>
        <v>0</v>
      </c>
      <c r="N14" s="15"/>
      <c r="Q14" s="36"/>
    </row>
    <row r="15" spans="1:17" x14ac:dyDescent="0.4">
      <c r="A15" s="50" t="s">
        <v>66</v>
      </c>
      <c r="B15" s="13" t="s">
        <v>49</v>
      </c>
      <c r="C15" s="13"/>
      <c r="D15" s="13" t="s">
        <v>50</v>
      </c>
      <c r="E15" s="29">
        <v>5.681818181818182E-3</v>
      </c>
      <c r="F15" s="20"/>
      <c r="G15" s="21">
        <f>F15*E15</f>
        <v>0</v>
      </c>
      <c r="H15" s="20"/>
      <c r="I15" s="21">
        <f>H15*G15</f>
        <v>0</v>
      </c>
      <c r="J15" s="20"/>
      <c r="K15" s="21">
        <f>J15*I15</f>
        <v>0</v>
      </c>
      <c r="L15" s="20">
        <f>J15+H15+F15</f>
        <v>0</v>
      </c>
      <c r="M15" s="21">
        <f>L15*K15</f>
        <v>0</v>
      </c>
      <c r="N15" s="13"/>
      <c r="Q15" s="36"/>
    </row>
    <row r="16" spans="1:17" x14ac:dyDescent="0.4">
      <c r="A16" s="51"/>
      <c r="B16" s="14" t="s">
        <v>47</v>
      </c>
      <c r="C16" s="14"/>
      <c r="D16" s="14" t="s">
        <v>48</v>
      </c>
      <c r="E16" s="30">
        <v>0.14499999999999999</v>
      </c>
      <c r="F16" s="23"/>
      <c r="G16" s="24">
        <f t="shared" ref="G16:G18" si="15">F16*E16</f>
        <v>0</v>
      </c>
      <c r="H16" s="23"/>
      <c r="I16" s="24">
        <f t="shared" ref="I16:I18" si="16">H16*G16</f>
        <v>0</v>
      </c>
      <c r="J16" s="23"/>
      <c r="K16" s="24">
        <f t="shared" ref="K16:K18" si="17">J16*I16</f>
        <v>0</v>
      </c>
      <c r="L16" s="23">
        <f t="shared" ref="L16:L18" si="18">J16+H16+F16</f>
        <v>0</v>
      </c>
      <c r="M16" s="24">
        <f t="shared" ref="M16:M18" si="19">L16*K16</f>
        <v>0</v>
      </c>
      <c r="N16" s="14"/>
      <c r="Q16" s="36"/>
    </row>
    <row r="17" spans="1:17" x14ac:dyDescent="0.4">
      <c r="A17" s="51"/>
      <c r="B17" s="14" t="s">
        <v>51</v>
      </c>
      <c r="C17" s="14" t="s">
        <v>54</v>
      </c>
      <c r="D17" s="14" t="s">
        <v>43</v>
      </c>
      <c r="E17" s="30">
        <v>4.5454545454545456E-2</v>
      </c>
      <c r="F17" s="23"/>
      <c r="G17" s="24">
        <f t="shared" si="15"/>
        <v>0</v>
      </c>
      <c r="H17" s="23"/>
      <c r="I17" s="24">
        <f t="shared" si="16"/>
        <v>0</v>
      </c>
      <c r="J17" s="23"/>
      <c r="K17" s="24">
        <f t="shared" si="17"/>
        <v>0</v>
      </c>
      <c r="L17" s="23">
        <f t="shared" si="18"/>
        <v>0</v>
      </c>
      <c r="M17" s="24">
        <f t="shared" si="19"/>
        <v>0</v>
      </c>
      <c r="N17" s="14"/>
      <c r="Q17" s="36"/>
    </row>
    <row r="18" spans="1:17" x14ac:dyDescent="0.4">
      <c r="A18" s="51"/>
      <c r="B18" s="14" t="s">
        <v>45</v>
      </c>
      <c r="C18" s="14" t="s">
        <v>46</v>
      </c>
      <c r="D18" s="14" t="s">
        <v>44</v>
      </c>
      <c r="E18" s="30">
        <v>0.5818181818181819</v>
      </c>
      <c r="F18" s="23"/>
      <c r="G18" s="24">
        <f t="shared" si="15"/>
        <v>0</v>
      </c>
      <c r="H18" s="23"/>
      <c r="I18" s="24">
        <f t="shared" si="16"/>
        <v>0</v>
      </c>
      <c r="J18" s="23"/>
      <c r="K18" s="24">
        <f t="shared" si="17"/>
        <v>0</v>
      </c>
      <c r="L18" s="23">
        <f t="shared" si="18"/>
        <v>0</v>
      </c>
      <c r="M18" s="24">
        <f t="shared" si="19"/>
        <v>0</v>
      </c>
      <c r="N18" s="14"/>
      <c r="Q18" s="36"/>
    </row>
    <row r="19" spans="1:17" x14ac:dyDescent="0.4">
      <c r="A19" s="52"/>
      <c r="B19" s="15" t="s">
        <v>64</v>
      </c>
      <c r="C19" s="15" t="s">
        <v>76</v>
      </c>
      <c r="D19" s="15"/>
      <c r="E19" s="31"/>
      <c r="F19" s="26"/>
      <c r="G19" s="27">
        <f>SUM(G15:G18)</f>
        <v>0</v>
      </c>
      <c r="H19" s="26"/>
      <c r="I19" s="27">
        <f>SUM(I15:I18)</f>
        <v>0</v>
      </c>
      <c r="J19" s="26"/>
      <c r="K19" s="27">
        <f>SUM(K15:K18)</f>
        <v>0</v>
      </c>
      <c r="L19" s="26"/>
      <c r="M19" s="27">
        <f>SUM(M15:M18)</f>
        <v>0</v>
      </c>
      <c r="N19" s="15"/>
      <c r="Q19" s="36"/>
    </row>
    <row r="20" spans="1:17" x14ac:dyDescent="0.4">
      <c r="A20" s="50" t="s">
        <v>67</v>
      </c>
      <c r="B20" s="13" t="s">
        <v>49</v>
      </c>
      <c r="C20" s="13"/>
      <c r="D20" s="13" t="s">
        <v>50</v>
      </c>
      <c r="E20" s="29">
        <v>6.9072164948453616E-3</v>
      </c>
      <c r="F20" s="20"/>
      <c r="G20" s="21">
        <f>F20*E20</f>
        <v>0</v>
      </c>
      <c r="H20" s="20"/>
      <c r="I20" s="21">
        <f>H20*G20</f>
        <v>0</v>
      </c>
      <c r="J20" s="20"/>
      <c r="K20" s="21">
        <f>J20*I20</f>
        <v>0</v>
      </c>
      <c r="L20" s="20">
        <f>J20+H20+F20</f>
        <v>0</v>
      </c>
      <c r="M20" s="21">
        <f>L20*K20</f>
        <v>0</v>
      </c>
      <c r="N20" s="13"/>
      <c r="Q20" s="36"/>
    </row>
    <row r="21" spans="1:17" x14ac:dyDescent="0.4">
      <c r="A21" s="51"/>
      <c r="B21" s="14" t="s">
        <v>47</v>
      </c>
      <c r="C21" s="14"/>
      <c r="D21" s="14" t="s">
        <v>48</v>
      </c>
      <c r="E21" s="30">
        <v>0.2</v>
      </c>
      <c r="F21" s="23"/>
      <c r="G21" s="24">
        <f t="shared" ref="G21:G23" si="20">F21*E21</f>
        <v>0</v>
      </c>
      <c r="H21" s="23"/>
      <c r="I21" s="24">
        <f t="shared" ref="I21:I23" si="21">H21*G21</f>
        <v>0</v>
      </c>
      <c r="J21" s="23"/>
      <c r="K21" s="24">
        <f t="shared" ref="K21:K23" si="22">J21*I21</f>
        <v>0</v>
      </c>
      <c r="L21" s="23">
        <f t="shared" ref="L21:L23" si="23">J21+H21+F21</f>
        <v>0</v>
      </c>
      <c r="M21" s="24">
        <f t="shared" ref="M21:M23" si="24">L21*K21</f>
        <v>0</v>
      </c>
      <c r="N21" s="14"/>
      <c r="Q21" s="36"/>
    </row>
    <row r="22" spans="1:17" x14ac:dyDescent="0.4">
      <c r="A22" s="51"/>
      <c r="B22" s="14" t="s">
        <v>51</v>
      </c>
      <c r="C22" s="14" t="s">
        <v>55</v>
      </c>
      <c r="D22" s="14" t="s">
        <v>43</v>
      </c>
      <c r="E22" s="30">
        <v>5.1546391752577324E-2</v>
      </c>
      <c r="F22" s="23"/>
      <c r="G22" s="24">
        <f t="shared" si="20"/>
        <v>0</v>
      </c>
      <c r="H22" s="23"/>
      <c r="I22" s="24">
        <f t="shared" si="21"/>
        <v>0</v>
      </c>
      <c r="J22" s="23"/>
      <c r="K22" s="24">
        <f t="shared" si="22"/>
        <v>0</v>
      </c>
      <c r="L22" s="23">
        <f t="shared" si="23"/>
        <v>0</v>
      </c>
      <c r="M22" s="24">
        <f t="shared" si="24"/>
        <v>0</v>
      </c>
      <c r="N22" s="14"/>
      <c r="Q22" s="36"/>
    </row>
    <row r="23" spans="1:17" x14ac:dyDescent="0.4">
      <c r="A23" s="51"/>
      <c r="B23" s="14" t="s">
        <v>45</v>
      </c>
      <c r="C23" s="14"/>
      <c r="D23" s="14" t="s">
        <v>44</v>
      </c>
      <c r="E23" s="30">
        <v>0.49020618556701034</v>
      </c>
      <c r="F23" s="23"/>
      <c r="G23" s="24">
        <f t="shared" si="20"/>
        <v>0</v>
      </c>
      <c r="H23" s="23"/>
      <c r="I23" s="24">
        <f t="shared" si="21"/>
        <v>0</v>
      </c>
      <c r="J23" s="23"/>
      <c r="K23" s="24">
        <f t="shared" si="22"/>
        <v>0</v>
      </c>
      <c r="L23" s="23">
        <f t="shared" si="23"/>
        <v>0</v>
      </c>
      <c r="M23" s="24">
        <f t="shared" si="24"/>
        <v>0</v>
      </c>
      <c r="N23" s="14"/>
      <c r="Q23" s="36"/>
    </row>
    <row r="24" spans="1:17" x14ac:dyDescent="0.4">
      <c r="A24" s="52"/>
      <c r="B24" s="15" t="s">
        <v>64</v>
      </c>
      <c r="C24" s="15" t="s">
        <v>76</v>
      </c>
      <c r="D24" s="15"/>
      <c r="E24" s="31"/>
      <c r="F24" s="26"/>
      <c r="G24" s="27">
        <f>SUM(G20:G23)</f>
        <v>0</v>
      </c>
      <c r="H24" s="26"/>
      <c r="I24" s="27">
        <f>SUM(I20:I23)</f>
        <v>0</v>
      </c>
      <c r="J24" s="26"/>
      <c r="K24" s="27">
        <f>SUM(K20:K23)</f>
        <v>0</v>
      </c>
      <c r="L24" s="26"/>
      <c r="M24" s="27">
        <f>SUM(M20:M23)</f>
        <v>0</v>
      </c>
      <c r="N24" s="15"/>
      <c r="Q24" s="36"/>
    </row>
    <row r="25" spans="1:17" x14ac:dyDescent="0.4">
      <c r="A25" s="50" t="s">
        <v>68</v>
      </c>
      <c r="B25" s="13" t="s">
        <v>49</v>
      </c>
      <c r="C25" s="13"/>
      <c r="D25" s="13" t="s">
        <v>50</v>
      </c>
      <c r="E25" s="29">
        <v>7.763975155279503E-3</v>
      </c>
      <c r="F25" s="20"/>
      <c r="G25" s="21">
        <f>F25*E25</f>
        <v>0</v>
      </c>
      <c r="H25" s="20"/>
      <c r="I25" s="21">
        <f>H25*G25</f>
        <v>0</v>
      </c>
      <c r="J25" s="20"/>
      <c r="K25" s="21">
        <f>J25*I25</f>
        <v>0</v>
      </c>
      <c r="L25" s="20">
        <f>J25+H25+F25</f>
        <v>0</v>
      </c>
      <c r="M25" s="21">
        <f>L25*K25</f>
        <v>0</v>
      </c>
      <c r="N25" s="13"/>
      <c r="Q25" s="36"/>
    </row>
    <row r="26" spans="1:17" x14ac:dyDescent="0.4">
      <c r="A26" s="51"/>
      <c r="B26" s="14" t="s">
        <v>47</v>
      </c>
      <c r="C26" s="14"/>
      <c r="D26" s="14" t="s">
        <v>48</v>
      </c>
      <c r="E26" s="30">
        <v>0.17509316770186337</v>
      </c>
      <c r="F26" s="23"/>
      <c r="G26" s="24">
        <f t="shared" ref="G26:G28" si="25">F26*E26</f>
        <v>0</v>
      </c>
      <c r="H26" s="23"/>
      <c r="I26" s="24">
        <f t="shared" ref="I26:I28" si="26">H26*G26</f>
        <v>0</v>
      </c>
      <c r="J26" s="23"/>
      <c r="K26" s="24">
        <f t="shared" ref="K26:K28" si="27">J26*I26</f>
        <v>0</v>
      </c>
      <c r="L26" s="23">
        <f t="shared" ref="L26:L28" si="28">J26+H26+F26</f>
        <v>0</v>
      </c>
      <c r="M26" s="24">
        <f t="shared" ref="M26:M28" si="29">L26*K26</f>
        <v>0</v>
      </c>
      <c r="N26" s="14"/>
      <c r="Q26" s="36"/>
    </row>
    <row r="27" spans="1:17" x14ac:dyDescent="0.4">
      <c r="A27" s="51"/>
      <c r="B27" s="14" t="s">
        <v>51</v>
      </c>
      <c r="C27" s="14" t="s">
        <v>56</v>
      </c>
      <c r="D27" s="14" t="s">
        <v>43</v>
      </c>
      <c r="E27" s="30">
        <v>6.2111801242236021E-3</v>
      </c>
      <c r="F27" s="23"/>
      <c r="G27" s="24">
        <f t="shared" si="25"/>
        <v>0</v>
      </c>
      <c r="H27" s="23"/>
      <c r="I27" s="24">
        <f t="shared" si="26"/>
        <v>0</v>
      </c>
      <c r="J27" s="23"/>
      <c r="K27" s="24">
        <f t="shared" si="27"/>
        <v>0</v>
      </c>
      <c r="L27" s="23">
        <f t="shared" si="28"/>
        <v>0</v>
      </c>
      <c r="M27" s="24">
        <f t="shared" si="29"/>
        <v>0</v>
      </c>
      <c r="N27" s="14"/>
      <c r="Q27" s="36"/>
    </row>
    <row r="28" spans="1:17" x14ac:dyDescent="0.4">
      <c r="A28" s="51"/>
      <c r="B28" s="14" t="s">
        <v>45</v>
      </c>
      <c r="C28" s="14"/>
      <c r="D28" s="14" t="s">
        <v>44</v>
      </c>
      <c r="E28" s="30">
        <v>0.9450310559006212</v>
      </c>
      <c r="F28" s="23"/>
      <c r="G28" s="24">
        <f t="shared" si="25"/>
        <v>0</v>
      </c>
      <c r="H28" s="23"/>
      <c r="I28" s="24">
        <f t="shared" si="26"/>
        <v>0</v>
      </c>
      <c r="J28" s="23"/>
      <c r="K28" s="24">
        <f t="shared" si="27"/>
        <v>0</v>
      </c>
      <c r="L28" s="23">
        <f t="shared" si="28"/>
        <v>0</v>
      </c>
      <c r="M28" s="24">
        <f t="shared" si="29"/>
        <v>0</v>
      </c>
      <c r="N28" s="14"/>
      <c r="Q28" s="36"/>
    </row>
    <row r="29" spans="1:17" x14ac:dyDescent="0.4">
      <c r="A29" s="52"/>
      <c r="B29" s="15" t="s">
        <v>64</v>
      </c>
      <c r="C29" s="15" t="s">
        <v>76</v>
      </c>
      <c r="D29" s="15"/>
      <c r="E29" s="31"/>
      <c r="F29" s="26"/>
      <c r="G29" s="27">
        <f>SUM(G25:G28)</f>
        <v>0</v>
      </c>
      <c r="H29" s="26"/>
      <c r="I29" s="27">
        <f>SUM(I25:I28)</f>
        <v>0</v>
      </c>
      <c r="J29" s="26"/>
      <c r="K29" s="27">
        <f>SUM(K25:K28)</f>
        <v>0</v>
      </c>
      <c r="L29" s="26"/>
      <c r="M29" s="27">
        <f>SUM(M25:M28)</f>
        <v>0</v>
      </c>
      <c r="N29" s="15"/>
      <c r="Q29" s="36"/>
    </row>
    <row r="30" spans="1:17" x14ac:dyDescent="0.4">
      <c r="A30" s="50" t="s">
        <v>69</v>
      </c>
      <c r="B30" s="13" t="s">
        <v>49</v>
      </c>
      <c r="C30" s="13"/>
      <c r="D30" s="13" t="s">
        <v>50</v>
      </c>
      <c r="E30" s="29">
        <v>7.8172588832487316E-3</v>
      </c>
      <c r="F30" s="20"/>
      <c r="G30" s="21">
        <f>F30*E30</f>
        <v>0</v>
      </c>
      <c r="H30" s="20"/>
      <c r="I30" s="21">
        <f>H30*G30</f>
        <v>0</v>
      </c>
      <c r="J30" s="20"/>
      <c r="K30" s="21">
        <f>J30*I30</f>
        <v>0</v>
      </c>
      <c r="L30" s="20">
        <f>J30+H30+F30</f>
        <v>0</v>
      </c>
      <c r="M30" s="21">
        <f>L30*K30</f>
        <v>0</v>
      </c>
      <c r="N30" s="13"/>
      <c r="Q30" s="36"/>
    </row>
    <row r="31" spans="1:17" x14ac:dyDescent="0.4">
      <c r="A31" s="51"/>
      <c r="B31" s="14" t="s">
        <v>47</v>
      </c>
      <c r="C31" s="14"/>
      <c r="D31" s="14" t="s">
        <v>48</v>
      </c>
      <c r="E31" s="30">
        <v>0.17512690355329952</v>
      </c>
      <c r="F31" s="23"/>
      <c r="G31" s="24">
        <f t="shared" ref="G31:G33" si="30">F31*E31</f>
        <v>0</v>
      </c>
      <c r="H31" s="23"/>
      <c r="I31" s="24">
        <f t="shared" ref="I31:I33" si="31">H31*G31</f>
        <v>0</v>
      </c>
      <c r="J31" s="23"/>
      <c r="K31" s="24">
        <f t="shared" ref="K31:K33" si="32">J31*I31</f>
        <v>0</v>
      </c>
      <c r="L31" s="23">
        <f t="shared" ref="L31:L33" si="33">J31+H31+F31</f>
        <v>0</v>
      </c>
      <c r="M31" s="24">
        <f t="shared" ref="M31:M33" si="34">L31*K31</f>
        <v>0</v>
      </c>
      <c r="N31" s="14"/>
      <c r="Q31" s="36"/>
    </row>
    <row r="32" spans="1:17" x14ac:dyDescent="0.4">
      <c r="A32" s="51"/>
      <c r="B32" s="14" t="s">
        <v>51</v>
      </c>
      <c r="C32" s="14" t="s">
        <v>57</v>
      </c>
      <c r="D32" s="14" t="s">
        <v>43</v>
      </c>
      <c r="E32" s="30">
        <v>5.0761421319796954E-2</v>
      </c>
      <c r="F32" s="23"/>
      <c r="G32" s="24">
        <f t="shared" si="30"/>
        <v>0</v>
      </c>
      <c r="H32" s="23"/>
      <c r="I32" s="24">
        <f t="shared" si="31"/>
        <v>0</v>
      </c>
      <c r="J32" s="23"/>
      <c r="K32" s="24">
        <f t="shared" si="32"/>
        <v>0</v>
      </c>
      <c r="L32" s="23">
        <f t="shared" si="33"/>
        <v>0</v>
      </c>
      <c r="M32" s="24">
        <f t="shared" si="34"/>
        <v>0</v>
      </c>
      <c r="N32" s="14"/>
      <c r="Q32" s="36"/>
    </row>
    <row r="33" spans="1:17" x14ac:dyDescent="0.4">
      <c r="A33" s="51"/>
      <c r="B33" s="14" t="s">
        <v>45</v>
      </c>
      <c r="C33" s="14"/>
      <c r="D33" s="14" t="s">
        <v>44</v>
      </c>
      <c r="E33" s="30">
        <v>0.95025380710659901</v>
      </c>
      <c r="F33" s="23"/>
      <c r="G33" s="24">
        <f t="shared" si="30"/>
        <v>0</v>
      </c>
      <c r="H33" s="23"/>
      <c r="I33" s="24">
        <f t="shared" si="31"/>
        <v>0</v>
      </c>
      <c r="J33" s="23"/>
      <c r="K33" s="24">
        <f t="shared" si="32"/>
        <v>0</v>
      </c>
      <c r="L33" s="23">
        <f t="shared" si="33"/>
        <v>0</v>
      </c>
      <c r="M33" s="24">
        <f t="shared" si="34"/>
        <v>0</v>
      </c>
      <c r="N33" s="14"/>
      <c r="Q33" s="36"/>
    </row>
    <row r="34" spans="1:17" x14ac:dyDescent="0.4">
      <c r="A34" s="52"/>
      <c r="B34" s="15" t="s">
        <v>64</v>
      </c>
      <c r="C34" s="15" t="s">
        <v>76</v>
      </c>
      <c r="D34" s="15"/>
      <c r="E34" s="31"/>
      <c r="F34" s="26"/>
      <c r="G34" s="27">
        <f>SUM(G30:G33)</f>
        <v>0</v>
      </c>
      <c r="H34" s="26"/>
      <c r="I34" s="27">
        <f>SUM(I30:I33)</f>
        <v>0</v>
      </c>
      <c r="J34" s="26"/>
      <c r="K34" s="27">
        <f>SUM(K30:K33)</f>
        <v>0</v>
      </c>
      <c r="L34" s="26"/>
      <c r="M34" s="27">
        <f>SUM(M30:M33)</f>
        <v>0</v>
      </c>
      <c r="N34" s="15"/>
      <c r="Q34" s="36"/>
    </row>
    <row r="35" spans="1:17" x14ac:dyDescent="0.4">
      <c r="A35" s="50" t="s">
        <v>70</v>
      </c>
      <c r="B35" s="13" t="s">
        <v>49</v>
      </c>
      <c r="C35" s="13"/>
      <c r="D35" s="13" t="s">
        <v>50</v>
      </c>
      <c r="E35" s="29">
        <v>5.7110609480812641E-3</v>
      </c>
      <c r="F35" s="20"/>
      <c r="G35" s="21">
        <f>F35*E35</f>
        <v>0</v>
      </c>
      <c r="H35" s="20"/>
      <c r="I35" s="21">
        <f>H35*G35</f>
        <v>0</v>
      </c>
      <c r="J35" s="20"/>
      <c r="K35" s="21">
        <f>J35*I35</f>
        <v>0</v>
      </c>
      <c r="L35" s="20">
        <f>J35+H35+F35</f>
        <v>0</v>
      </c>
      <c r="M35" s="21">
        <f>L35*K35</f>
        <v>0</v>
      </c>
      <c r="N35" s="13"/>
      <c r="Q35" s="36"/>
    </row>
    <row r="36" spans="1:17" x14ac:dyDescent="0.4">
      <c r="A36" s="51"/>
      <c r="B36" s="14" t="s">
        <v>47</v>
      </c>
      <c r="C36" s="14"/>
      <c r="D36" s="14" t="s">
        <v>48</v>
      </c>
      <c r="E36" s="30">
        <v>0.14424379232505644</v>
      </c>
      <c r="F36" s="23"/>
      <c r="G36" s="24">
        <f t="shared" ref="G36:G38" si="35">F36*E36</f>
        <v>0</v>
      </c>
      <c r="H36" s="23"/>
      <c r="I36" s="24">
        <f t="shared" ref="I36:I38" si="36">H36*G36</f>
        <v>0</v>
      </c>
      <c r="J36" s="23"/>
      <c r="K36" s="24">
        <f t="shared" ref="K36:K38" si="37">J36*I36</f>
        <v>0</v>
      </c>
      <c r="L36" s="23">
        <f t="shared" ref="L36:L38" si="38">J36+H36+F36</f>
        <v>0</v>
      </c>
      <c r="M36" s="24">
        <f t="shared" ref="M36:M38" si="39">L36*K36</f>
        <v>0</v>
      </c>
      <c r="N36" s="14"/>
      <c r="Q36" s="36"/>
    </row>
    <row r="37" spans="1:17" x14ac:dyDescent="0.4">
      <c r="A37" s="51"/>
      <c r="B37" s="14" t="s">
        <v>51</v>
      </c>
      <c r="C37" s="14" t="s">
        <v>58</v>
      </c>
      <c r="D37" s="14" t="s">
        <v>43</v>
      </c>
      <c r="E37" s="30">
        <v>2.2573363431151242E-2</v>
      </c>
      <c r="F37" s="23"/>
      <c r="G37" s="24">
        <f t="shared" si="35"/>
        <v>0</v>
      </c>
      <c r="H37" s="23"/>
      <c r="I37" s="24">
        <f t="shared" si="36"/>
        <v>0</v>
      </c>
      <c r="J37" s="23"/>
      <c r="K37" s="24">
        <f t="shared" si="37"/>
        <v>0</v>
      </c>
      <c r="L37" s="23">
        <f t="shared" si="38"/>
        <v>0</v>
      </c>
      <c r="M37" s="24">
        <f t="shared" si="39"/>
        <v>0</v>
      </c>
      <c r="N37" s="14"/>
      <c r="Q37" s="36"/>
    </row>
    <row r="38" spans="1:17" x14ac:dyDescent="0.4">
      <c r="A38" s="51"/>
      <c r="B38" s="14" t="s">
        <v>45</v>
      </c>
      <c r="C38" s="14"/>
      <c r="D38" s="14" t="s">
        <v>44</v>
      </c>
      <c r="E38" s="30">
        <v>0.6</v>
      </c>
      <c r="F38" s="23"/>
      <c r="G38" s="24">
        <f t="shared" si="35"/>
        <v>0</v>
      </c>
      <c r="H38" s="23"/>
      <c r="I38" s="24">
        <f t="shared" si="36"/>
        <v>0</v>
      </c>
      <c r="J38" s="23"/>
      <c r="K38" s="24">
        <f t="shared" si="37"/>
        <v>0</v>
      </c>
      <c r="L38" s="23">
        <f t="shared" si="38"/>
        <v>0</v>
      </c>
      <c r="M38" s="24">
        <f t="shared" si="39"/>
        <v>0</v>
      </c>
      <c r="N38" s="14"/>
      <c r="Q38" s="36"/>
    </row>
    <row r="39" spans="1:17" x14ac:dyDescent="0.4">
      <c r="A39" s="52"/>
      <c r="B39" s="15" t="s">
        <v>64</v>
      </c>
      <c r="C39" s="15" t="s">
        <v>76</v>
      </c>
      <c r="D39" s="15"/>
      <c r="E39" s="31"/>
      <c r="F39" s="26"/>
      <c r="G39" s="27">
        <f>SUM(G35:G38)</f>
        <v>0</v>
      </c>
      <c r="H39" s="26"/>
      <c r="I39" s="27">
        <f>SUM(I35:I38)</f>
        <v>0</v>
      </c>
      <c r="J39" s="26"/>
      <c r="K39" s="27">
        <f>SUM(K35:K38)</f>
        <v>0</v>
      </c>
      <c r="L39" s="26"/>
      <c r="M39" s="27">
        <f>SUM(M35:M38)</f>
        <v>0</v>
      </c>
      <c r="N39" s="15"/>
      <c r="Q39" s="36"/>
    </row>
    <row r="40" spans="1:17" x14ac:dyDescent="0.4">
      <c r="A40" s="50" t="s">
        <v>71</v>
      </c>
      <c r="B40" s="13" t="s">
        <v>49</v>
      </c>
      <c r="C40" s="13"/>
      <c r="D40" s="13" t="s">
        <v>50</v>
      </c>
      <c r="E40" s="29">
        <v>7.7245641138821448E-3</v>
      </c>
      <c r="F40" s="20"/>
      <c r="G40" s="21">
        <f>F40*E40</f>
        <v>0</v>
      </c>
      <c r="H40" s="20"/>
      <c r="I40" s="21">
        <f>H40*G40</f>
        <v>0</v>
      </c>
      <c r="J40" s="20"/>
      <c r="K40" s="21">
        <f>J40*I40</f>
        <v>0</v>
      </c>
      <c r="L40" s="20">
        <f>J40+H40+F40</f>
        <v>0</v>
      </c>
      <c r="M40" s="21">
        <f>L40*K40</f>
        <v>0</v>
      </c>
      <c r="N40" s="13"/>
      <c r="Q40" s="36"/>
    </row>
    <row r="41" spans="1:17" x14ac:dyDescent="0.4">
      <c r="A41" s="51"/>
      <c r="B41" s="14" t="s">
        <v>47</v>
      </c>
      <c r="C41" s="14"/>
      <c r="D41" s="14" t="s">
        <v>48</v>
      </c>
      <c r="E41" s="30">
        <v>0.19571838446259104</v>
      </c>
      <c r="F41" s="23"/>
      <c r="G41" s="24">
        <f t="shared" ref="G41:G43" si="40">F41*E41</f>
        <v>0</v>
      </c>
      <c r="H41" s="23"/>
      <c r="I41" s="24">
        <f t="shared" ref="I41:I43" si="41">H41*G41</f>
        <v>0</v>
      </c>
      <c r="J41" s="23"/>
      <c r="K41" s="24">
        <f t="shared" ref="K41:K43" si="42">J41*I41</f>
        <v>0</v>
      </c>
      <c r="L41" s="23">
        <f t="shared" ref="L41:L43" si="43">J41+H41+F41</f>
        <v>0</v>
      </c>
      <c r="M41" s="24">
        <f t="shared" ref="M41:M43" si="44">L41*K41</f>
        <v>0</v>
      </c>
      <c r="N41" s="14"/>
      <c r="Q41" s="36"/>
    </row>
    <row r="42" spans="1:17" x14ac:dyDescent="0.4">
      <c r="A42" s="51"/>
      <c r="B42" s="14" t="s">
        <v>51</v>
      </c>
      <c r="C42" s="14" t="s">
        <v>59</v>
      </c>
      <c r="D42" s="14" t="s">
        <v>43</v>
      </c>
      <c r="E42" s="30">
        <v>2.2070183182520413E-3</v>
      </c>
      <c r="F42" s="23"/>
      <c r="G42" s="24">
        <f t="shared" si="40"/>
        <v>0</v>
      </c>
      <c r="H42" s="23"/>
      <c r="I42" s="24">
        <f t="shared" si="41"/>
        <v>0</v>
      </c>
      <c r="J42" s="23"/>
      <c r="K42" s="24">
        <f t="shared" si="42"/>
        <v>0</v>
      </c>
      <c r="L42" s="23">
        <f t="shared" si="43"/>
        <v>0</v>
      </c>
      <c r="M42" s="24">
        <f t="shared" si="44"/>
        <v>0</v>
      </c>
      <c r="N42" s="14"/>
      <c r="Q42" s="36"/>
    </row>
    <row r="43" spans="1:17" x14ac:dyDescent="0.4">
      <c r="A43" s="51"/>
      <c r="B43" s="14" t="s">
        <v>45</v>
      </c>
      <c r="C43" s="14"/>
      <c r="D43" s="14" t="s">
        <v>44</v>
      </c>
      <c r="E43" s="30">
        <v>0.801147649525491</v>
      </c>
      <c r="F43" s="23"/>
      <c r="G43" s="24">
        <f t="shared" si="40"/>
        <v>0</v>
      </c>
      <c r="H43" s="23"/>
      <c r="I43" s="24">
        <f t="shared" si="41"/>
        <v>0</v>
      </c>
      <c r="J43" s="23"/>
      <c r="K43" s="24">
        <f t="shared" si="42"/>
        <v>0</v>
      </c>
      <c r="L43" s="23">
        <f t="shared" si="43"/>
        <v>0</v>
      </c>
      <c r="M43" s="24">
        <f t="shared" si="44"/>
        <v>0</v>
      </c>
      <c r="N43" s="14"/>
      <c r="Q43" s="36"/>
    </row>
    <row r="44" spans="1:17" x14ac:dyDescent="0.4">
      <c r="A44" s="52"/>
      <c r="B44" s="15" t="s">
        <v>64</v>
      </c>
      <c r="C44" s="15" t="s">
        <v>76</v>
      </c>
      <c r="D44" s="15"/>
      <c r="E44" s="31"/>
      <c r="F44" s="26"/>
      <c r="G44" s="27">
        <f>SUM(G40:G43)</f>
        <v>0</v>
      </c>
      <c r="H44" s="26"/>
      <c r="I44" s="27">
        <f>SUM(I40:I43)</f>
        <v>0</v>
      </c>
      <c r="J44" s="26"/>
      <c r="K44" s="27">
        <f>SUM(K40:K43)</f>
        <v>0</v>
      </c>
      <c r="L44" s="26"/>
      <c r="M44" s="27">
        <f>SUM(M40:M43)</f>
        <v>0</v>
      </c>
      <c r="N44" s="15"/>
      <c r="Q44" s="36"/>
    </row>
    <row r="45" spans="1:17" x14ac:dyDescent="0.4">
      <c r="A45" s="50" t="s">
        <v>72</v>
      </c>
      <c r="B45" s="13" t="s">
        <v>49</v>
      </c>
      <c r="C45" s="13"/>
      <c r="D45" s="13" t="s">
        <v>50</v>
      </c>
      <c r="E45" s="29">
        <v>3.6951501154734415E-3</v>
      </c>
      <c r="F45" s="20"/>
      <c r="G45" s="21">
        <f>F45*E45</f>
        <v>0</v>
      </c>
      <c r="H45" s="20"/>
      <c r="I45" s="21">
        <f>H45*G45</f>
        <v>0</v>
      </c>
      <c r="J45" s="20"/>
      <c r="K45" s="21">
        <f>J45*I45</f>
        <v>0</v>
      </c>
      <c r="L45" s="20">
        <f>J45+H45+F45</f>
        <v>0</v>
      </c>
      <c r="M45" s="21">
        <f>L45*K45</f>
        <v>0</v>
      </c>
      <c r="N45" s="13"/>
      <c r="Q45" s="36"/>
    </row>
    <row r="46" spans="1:17" x14ac:dyDescent="0.4">
      <c r="A46" s="51"/>
      <c r="B46" s="14" t="s">
        <v>47</v>
      </c>
      <c r="C46" s="14"/>
      <c r="D46" s="14" t="s">
        <v>48</v>
      </c>
      <c r="E46" s="30">
        <v>0.10300230946882218</v>
      </c>
      <c r="F46" s="23"/>
      <c r="G46" s="24">
        <f t="shared" ref="G46:G48" si="45">F46*E46</f>
        <v>0</v>
      </c>
      <c r="H46" s="23"/>
      <c r="I46" s="24">
        <f t="shared" ref="I46:I48" si="46">H46*G46</f>
        <v>0</v>
      </c>
      <c r="J46" s="23"/>
      <c r="K46" s="24">
        <f t="shared" ref="K46:K48" si="47">J46*I46</f>
        <v>0</v>
      </c>
      <c r="L46" s="23">
        <f t="shared" ref="L46:L48" si="48">J46+H46+F46</f>
        <v>0</v>
      </c>
      <c r="M46" s="24">
        <f t="shared" ref="M46:M48" si="49">L46*K46</f>
        <v>0</v>
      </c>
      <c r="N46" s="14"/>
      <c r="Q46" s="36"/>
    </row>
    <row r="47" spans="1:17" x14ac:dyDescent="0.4">
      <c r="A47" s="51"/>
      <c r="B47" s="14" t="s">
        <v>51</v>
      </c>
      <c r="C47" s="14" t="s">
        <v>60</v>
      </c>
      <c r="D47" s="14" t="s">
        <v>43</v>
      </c>
      <c r="E47" s="30">
        <v>1.1547344110854504E-2</v>
      </c>
      <c r="F47" s="23"/>
      <c r="G47" s="24">
        <f t="shared" si="45"/>
        <v>0</v>
      </c>
      <c r="H47" s="23"/>
      <c r="I47" s="24">
        <f t="shared" si="46"/>
        <v>0</v>
      </c>
      <c r="J47" s="23"/>
      <c r="K47" s="24">
        <f t="shared" si="47"/>
        <v>0</v>
      </c>
      <c r="L47" s="23">
        <f t="shared" si="48"/>
        <v>0</v>
      </c>
      <c r="M47" s="24">
        <f t="shared" si="49"/>
        <v>0</v>
      </c>
      <c r="N47" s="14"/>
      <c r="Q47" s="36"/>
    </row>
    <row r="48" spans="1:17" x14ac:dyDescent="0.4">
      <c r="A48" s="51"/>
      <c r="B48" s="14" t="s">
        <v>45</v>
      </c>
      <c r="C48" s="14"/>
      <c r="D48" s="14" t="s">
        <v>44</v>
      </c>
      <c r="E48" s="30">
        <v>0.4</v>
      </c>
      <c r="F48" s="23"/>
      <c r="G48" s="24">
        <f t="shared" si="45"/>
        <v>0</v>
      </c>
      <c r="H48" s="23"/>
      <c r="I48" s="24">
        <f t="shared" si="46"/>
        <v>0</v>
      </c>
      <c r="J48" s="23"/>
      <c r="K48" s="24">
        <f t="shared" si="47"/>
        <v>0</v>
      </c>
      <c r="L48" s="23">
        <f t="shared" si="48"/>
        <v>0</v>
      </c>
      <c r="M48" s="24">
        <f t="shared" si="49"/>
        <v>0</v>
      </c>
      <c r="N48" s="14"/>
      <c r="Q48" s="36"/>
    </row>
    <row r="49" spans="1:17" x14ac:dyDescent="0.4">
      <c r="A49" s="52"/>
      <c r="B49" s="15" t="s">
        <v>52</v>
      </c>
      <c r="C49" s="15" t="s">
        <v>76</v>
      </c>
      <c r="D49" s="15"/>
      <c r="E49" s="31"/>
      <c r="F49" s="26"/>
      <c r="G49" s="27">
        <f>SUM(G45:G48)</f>
        <v>0</v>
      </c>
      <c r="H49" s="26"/>
      <c r="I49" s="27">
        <f>SUM(I45:I48)</f>
        <v>0</v>
      </c>
      <c r="J49" s="26"/>
      <c r="K49" s="27">
        <f>SUM(K45:K48)</f>
        <v>0</v>
      </c>
      <c r="L49" s="26"/>
      <c r="M49" s="27">
        <f>SUM(M45:M48)</f>
        <v>0</v>
      </c>
      <c r="N49" s="15"/>
      <c r="Q49" s="36"/>
    </row>
    <row r="50" spans="1:17" x14ac:dyDescent="0.4">
      <c r="A50" s="50" t="s">
        <v>73</v>
      </c>
      <c r="B50" s="13" t="s">
        <v>49</v>
      </c>
      <c r="C50" s="13"/>
      <c r="D50" s="13" t="s">
        <v>50</v>
      </c>
      <c r="E50" s="29">
        <v>1.6071428571428573E-2</v>
      </c>
      <c r="F50" s="20"/>
      <c r="G50" s="21">
        <f>F50*E50</f>
        <v>0</v>
      </c>
      <c r="H50" s="20"/>
      <c r="I50" s="21">
        <f>H50*G50</f>
        <v>0</v>
      </c>
      <c r="J50" s="20"/>
      <c r="K50" s="21">
        <f>J50*I50</f>
        <v>0</v>
      </c>
      <c r="L50" s="20">
        <f>J50+H50+F50</f>
        <v>0</v>
      </c>
      <c r="M50" s="21">
        <f>L50*K50</f>
        <v>0</v>
      </c>
      <c r="N50" s="13"/>
      <c r="Q50" s="36"/>
    </row>
    <row r="51" spans="1:17" x14ac:dyDescent="0.4">
      <c r="A51" s="51"/>
      <c r="B51" s="14" t="s">
        <v>47</v>
      </c>
      <c r="C51" s="14"/>
      <c r="D51" s="14" t="s">
        <v>48</v>
      </c>
      <c r="E51" s="30">
        <v>0.36428571428571432</v>
      </c>
      <c r="F51" s="23"/>
      <c r="G51" s="24">
        <f t="shared" ref="G51:G52" si="50">F51*E51</f>
        <v>0</v>
      </c>
      <c r="H51" s="23"/>
      <c r="I51" s="24">
        <f t="shared" ref="I51:I52" si="51">H51*G51</f>
        <v>0</v>
      </c>
      <c r="J51" s="23"/>
      <c r="K51" s="24">
        <f t="shared" ref="K51:K52" si="52">J51*I51</f>
        <v>0</v>
      </c>
      <c r="L51" s="23">
        <f t="shared" ref="L51:L52" si="53">J51+H51+F51</f>
        <v>0</v>
      </c>
      <c r="M51" s="24">
        <f t="shared" ref="M51:M52" si="54">L51*K51</f>
        <v>0</v>
      </c>
      <c r="N51" s="14"/>
      <c r="Q51" s="36"/>
    </row>
    <row r="52" spans="1:17" x14ac:dyDescent="0.4">
      <c r="A52" s="51"/>
      <c r="B52" s="14" t="s">
        <v>51</v>
      </c>
      <c r="C52" s="14"/>
      <c r="D52" s="14" t="s">
        <v>43</v>
      </c>
      <c r="E52" s="30">
        <v>0.17857142857142858</v>
      </c>
      <c r="F52" s="23"/>
      <c r="G52" s="24">
        <f t="shared" si="50"/>
        <v>0</v>
      </c>
      <c r="H52" s="23"/>
      <c r="I52" s="24">
        <f t="shared" si="51"/>
        <v>0</v>
      </c>
      <c r="J52" s="23"/>
      <c r="K52" s="24">
        <f t="shared" si="52"/>
        <v>0</v>
      </c>
      <c r="L52" s="23">
        <f t="shared" si="53"/>
        <v>0</v>
      </c>
      <c r="M52" s="24">
        <f t="shared" si="54"/>
        <v>0</v>
      </c>
      <c r="N52" s="14"/>
      <c r="Q52" s="36"/>
    </row>
    <row r="53" spans="1:17" x14ac:dyDescent="0.4">
      <c r="A53" s="52"/>
      <c r="B53" s="15" t="s">
        <v>64</v>
      </c>
      <c r="C53" s="15" t="s">
        <v>76</v>
      </c>
      <c r="D53" s="15"/>
      <c r="E53" s="31"/>
      <c r="F53" s="26"/>
      <c r="G53" s="27">
        <f>SUM(G50:G52)</f>
        <v>0</v>
      </c>
      <c r="H53" s="26"/>
      <c r="I53" s="27">
        <f>SUM(I50:I52)</f>
        <v>0</v>
      </c>
      <c r="J53" s="26"/>
      <c r="K53" s="27">
        <f>SUM(K50:K52)</f>
        <v>0</v>
      </c>
      <c r="L53" s="26"/>
      <c r="M53" s="27">
        <f>SUM(M50:M52)</f>
        <v>0</v>
      </c>
      <c r="N53" s="15"/>
      <c r="Q53" s="36"/>
    </row>
    <row r="54" spans="1:17" x14ac:dyDescent="0.4">
      <c r="A54" s="50" t="s">
        <v>74</v>
      </c>
      <c r="B54" s="13" t="s">
        <v>49</v>
      </c>
      <c r="C54" s="13"/>
      <c r="D54" s="13" t="s">
        <v>50</v>
      </c>
      <c r="E54" s="29">
        <v>1.6E-2</v>
      </c>
      <c r="F54" s="20"/>
      <c r="G54" s="21">
        <f>F54*E54</f>
        <v>0</v>
      </c>
      <c r="H54" s="20"/>
      <c r="I54" s="21">
        <f>H54*G54</f>
        <v>0</v>
      </c>
      <c r="J54" s="20"/>
      <c r="K54" s="21">
        <f>J54*I54</f>
        <v>0</v>
      </c>
      <c r="L54" s="20">
        <f>J54+H54+F54</f>
        <v>0</v>
      </c>
      <c r="M54" s="21">
        <f>L54*K54</f>
        <v>0</v>
      </c>
      <c r="N54" s="13"/>
      <c r="Q54" s="36"/>
    </row>
    <row r="55" spans="1:17" x14ac:dyDescent="0.4">
      <c r="A55" s="51"/>
      <c r="B55" s="14" t="s">
        <v>47</v>
      </c>
      <c r="C55" s="14"/>
      <c r="D55" s="14" t="s">
        <v>48</v>
      </c>
      <c r="E55" s="30">
        <v>0.37</v>
      </c>
      <c r="F55" s="23"/>
      <c r="G55" s="24">
        <f t="shared" ref="G55:G56" si="55">F55*E55</f>
        <v>0</v>
      </c>
      <c r="H55" s="23"/>
      <c r="I55" s="24">
        <f t="shared" ref="I55:I56" si="56">H55*G55</f>
        <v>0</v>
      </c>
      <c r="J55" s="23"/>
      <c r="K55" s="24">
        <f t="shared" ref="K55:K56" si="57">J55*I55</f>
        <v>0</v>
      </c>
      <c r="L55" s="23">
        <f t="shared" ref="L55:L56" si="58">J55+H55+F55</f>
        <v>0</v>
      </c>
      <c r="M55" s="24">
        <f t="shared" ref="M55:M56" si="59">L55*K55</f>
        <v>0</v>
      </c>
      <c r="N55" s="14"/>
      <c r="Q55" s="36"/>
    </row>
    <row r="56" spans="1:17" x14ac:dyDescent="0.4">
      <c r="A56" s="51"/>
      <c r="B56" s="14" t="s">
        <v>51</v>
      </c>
      <c r="C56" s="14" t="s">
        <v>61</v>
      </c>
      <c r="D56" s="14" t="s">
        <v>43</v>
      </c>
      <c r="E56" s="30">
        <v>0.2</v>
      </c>
      <c r="F56" s="23"/>
      <c r="G56" s="24">
        <f t="shared" si="55"/>
        <v>0</v>
      </c>
      <c r="H56" s="23"/>
      <c r="I56" s="24">
        <f t="shared" si="56"/>
        <v>0</v>
      </c>
      <c r="J56" s="23"/>
      <c r="K56" s="24">
        <f t="shared" si="57"/>
        <v>0</v>
      </c>
      <c r="L56" s="23">
        <f t="shared" si="58"/>
        <v>0</v>
      </c>
      <c r="M56" s="24">
        <f t="shared" si="59"/>
        <v>0</v>
      </c>
      <c r="N56" s="14"/>
      <c r="Q56" s="36"/>
    </row>
    <row r="57" spans="1:17" x14ac:dyDescent="0.4">
      <c r="A57" s="52"/>
      <c r="B57" s="15" t="s">
        <v>64</v>
      </c>
      <c r="C57" s="15" t="s">
        <v>76</v>
      </c>
      <c r="D57" s="15"/>
      <c r="E57" s="25"/>
      <c r="F57" s="26"/>
      <c r="G57" s="27">
        <f>SUM(G54:G56)</f>
        <v>0</v>
      </c>
      <c r="H57" s="26"/>
      <c r="I57" s="27">
        <f>SUM(I54:I56)</f>
        <v>0</v>
      </c>
      <c r="J57" s="26"/>
      <c r="K57" s="27">
        <f>SUM(K54:K56)</f>
        <v>0</v>
      </c>
      <c r="L57" s="26"/>
      <c r="M57" s="27">
        <f>SUM(M54:M56)</f>
        <v>0</v>
      </c>
      <c r="N57" s="15"/>
    </row>
  </sheetData>
  <mergeCells count="21">
    <mergeCell ref="A50:A53"/>
    <mergeCell ref="A54:A57"/>
    <mergeCell ref="A1:N1"/>
    <mergeCell ref="A20:A24"/>
    <mergeCell ref="A25:A29"/>
    <mergeCell ref="A30:A34"/>
    <mergeCell ref="A35:A39"/>
    <mergeCell ref="A40:A44"/>
    <mergeCell ref="A45:A49"/>
    <mergeCell ref="J2:K2"/>
    <mergeCell ref="L2:M2"/>
    <mergeCell ref="N2:N3"/>
    <mergeCell ref="A4:A9"/>
    <mergeCell ref="A10:A14"/>
    <mergeCell ref="A15:A19"/>
    <mergeCell ref="A2:B3"/>
    <mergeCell ref="C2:C3"/>
    <mergeCell ref="D2:D3"/>
    <mergeCell ref="E2:E3"/>
    <mergeCell ref="F2:G2"/>
    <mergeCell ref="H2:I2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내역서</vt:lpstr>
      <vt:lpstr>일위대가</vt:lpstr>
      <vt:lpstr>내역서!Print_Area</vt:lpstr>
      <vt:lpstr>일위대가!Print_Area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김민호</dc:creator>
  <cp:lastModifiedBy>user</cp:lastModifiedBy>
  <dcterms:created xsi:type="dcterms:W3CDTF">2020-10-12T02:32:34Z</dcterms:created>
  <dcterms:modified xsi:type="dcterms:W3CDTF">2020-10-12T23:50:23Z</dcterms:modified>
</cp:coreProperties>
</file>