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23040" windowHeight="8970" activeTab="0"/>
  </bookViews>
  <sheets>
    <sheet name="수경시설 내역서" sheetId="1" r:id="rId1"/>
  </sheets>
  <definedNames>
    <definedName name="_xlnm.Print_Area" localSheetId="0">'수경시설 내역서'!$A$1:$M$75</definedName>
    <definedName name="_xlnm.Print_Titles" localSheetId="0">'수경시설 내역서'!$1:$2</definedName>
  </definedNames>
  <calcPr fullCalcOnLoad="1"/>
</workbook>
</file>

<file path=xl/sharedStrings.xml><?xml version="1.0" encoding="utf-8"?>
<sst xmlns="http://schemas.openxmlformats.org/spreadsheetml/2006/main" count="231" uniqueCount="126">
  <si>
    <t>공종</t>
  </si>
  <si>
    <t>규격</t>
  </si>
  <si>
    <t>단위</t>
  </si>
  <si>
    <t>수량</t>
  </si>
  <si>
    <t>재료비</t>
  </si>
  <si>
    <t>단가</t>
  </si>
  <si>
    <t>금액</t>
  </si>
  <si>
    <t>노무비</t>
  </si>
  <si>
    <t>경비</t>
  </si>
  <si>
    <t>계</t>
  </si>
  <si>
    <t>비고</t>
  </si>
  <si>
    <t>소       계</t>
  </si>
  <si>
    <t xml:space="preserve">       합       계 </t>
  </si>
  <si>
    <t xml:space="preserve"> 개소 </t>
  </si>
  <si>
    <t>SUBMERSIBLE PUMP</t>
  </si>
  <si>
    <t>대</t>
  </si>
  <si>
    <t>PUMP STRAINER</t>
  </si>
  <si>
    <t>EA</t>
  </si>
  <si>
    <t>PUMP SUPPORT</t>
  </si>
  <si>
    <t>2HP</t>
  </si>
  <si>
    <t xml:space="preserve">PANCHECK </t>
  </si>
  <si>
    <t>50A</t>
  </si>
  <si>
    <t>FLEXBLE JOINT</t>
  </si>
  <si>
    <t>BUTTER FLY V.V</t>
  </si>
  <si>
    <t>BALL V.V SCREWED</t>
  </si>
  <si>
    <t>25A</t>
  </si>
  <si>
    <t>제수벨브 소프트실</t>
  </si>
  <si>
    <t>100A</t>
  </si>
  <si>
    <t>STS FLANGE</t>
  </si>
  <si>
    <t>EA</t>
  </si>
  <si>
    <t>제수변 STS FLANGE</t>
  </si>
  <si>
    <t>GASKET</t>
  </si>
  <si>
    <t>BOLT-NUT</t>
  </si>
  <si>
    <t>M16*65L</t>
  </si>
  <si>
    <t>SET</t>
  </si>
  <si>
    <t>M16*110L</t>
  </si>
  <si>
    <t>M16*130L</t>
  </si>
  <si>
    <t>U-BOLT-NUT</t>
  </si>
  <si>
    <t>80A</t>
  </si>
  <si>
    <t>편 NIPPLE</t>
  </si>
  <si>
    <t>15A</t>
  </si>
  <si>
    <t>장 편 NIPPLE</t>
  </si>
  <si>
    <t>BAFFLE설치</t>
  </si>
  <si>
    <t>BAFFLE설치</t>
  </si>
  <si>
    <t>STS PIPE</t>
  </si>
  <si>
    <t>25A</t>
  </si>
  <si>
    <t>M</t>
  </si>
  <si>
    <t>50A</t>
  </si>
  <si>
    <t>100A</t>
  </si>
  <si>
    <t>STS ELBOW</t>
  </si>
  <si>
    <t>STS TEE</t>
  </si>
  <si>
    <t>100A*100A</t>
  </si>
  <si>
    <t>STS CAP</t>
  </si>
  <si>
    <t>VALVE BOX</t>
  </si>
  <si>
    <t>D:250</t>
  </si>
  <si>
    <t>VALVE KEY</t>
  </si>
  <si>
    <t>L:1000</t>
  </si>
  <si>
    <t>VALVE COVER</t>
  </si>
  <si>
    <t>AUTO SUPPLY SYSTEM</t>
  </si>
  <si>
    <t>BY PASS BOX(50A)</t>
  </si>
  <si>
    <t>1100*550*400</t>
  </si>
  <si>
    <t>SUPPLY INLET</t>
  </si>
  <si>
    <t>WATER DETECTER</t>
  </si>
  <si>
    <t>4P</t>
  </si>
  <si>
    <t>FLOOR DRAIN</t>
  </si>
  <si>
    <t>OVER FLOW</t>
  </si>
  <si>
    <t>JOINT BOX</t>
  </si>
  <si>
    <t>5C</t>
  </si>
  <si>
    <t>9W,25A</t>
  </si>
  <si>
    <t>UV STERILIZER</t>
  </si>
  <si>
    <t>[39-6]</t>
  </si>
  <si>
    <t>STS옥외함</t>
  </si>
  <si>
    <t>면</t>
  </si>
  <si>
    <t>전기 입선 및 설치</t>
  </si>
  <si>
    <t>식</t>
  </si>
  <si>
    <t>잡자재</t>
  </si>
  <si>
    <t>재료비의3%</t>
  </si>
  <si>
    <t>공구손료</t>
  </si>
  <si>
    <t>노무비의3%</t>
  </si>
  <si>
    <t>PSS8-5, 1.1KW, 50A</t>
  </si>
  <si>
    <t>PSS3-5, 0.37KW, 32A</t>
  </si>
  <si>
    <t>배수펌프(단상)</t>
  </si>
  <si>
    <t>PD-A751M, 0.95KW, 50A</t>
  </si>
  <si>
    <t>SP8-5, 50A</t>
  </si>
  <si>
    <t>SP3-5, 50A</t>
  </si>
  <si>
    <t>1HP</t>
  </si>
  <si>
    <t>32A</t>
  </si>
  <si>
    <t>EA</t>
  </si>
  <si>
    <t>STS FLANGE</t>
  </si>
  <si>
    <t>STS 주름관 (노즐연결)</t>
  </si>
  <si>
    <t>25A*1000L</t>
  </si>
  <si>
    <t>주름관 밸브소켓</t>
  </si>
  <si>
    <t>25A</t>
  </si>
  <si>
    <t>STS ELBOW(나사식)</t>
  </si>
  <si>
    <t>STS BENDING ANGLE</t>
  </si>
  <si>
    <t>50X50X3T,R:4,600</t>
  </si>
  <si>
    <t>STS 각파이프(프레임용)</t>
  </si>
  <si>
    <t>40*80*2T</t>
  </si>
  <si>
    <t>STS 각파이프(기둥용)</t>
  </si>
  <si>
    <t>STS BASE PLATE</t>
  </si>
  <si>
    <t>150*150*3T</t>
  </si>
  <si>
    <t>SET ANCHOR</t>
  </si>
  <si>
    <t>3/8"</t>
  </si>
  <si>
    <t>STS PIPE SUPPORT</t>
  </si>
  <si>
    <t>STS ELBOW</t>
  </si>
  <si>
    <t>EA</t>
  </si>
  <si>
    <t>MAIN JOINT BOX</t>
  </si>
  <si>
    <t>10C</t>
  </si>
  <si>
    <t>CANDLE NOZZLE (SAFETY TYPE)</t>
  </si>
  <si>
    <t>LED WATER LIGHT(관통형)</t>
  </si>
  <si>
    <t>LED LIGHT COVER(바닥분수용)</t>
  </si>
  <si>
    <t>D230*3T</t>
  </si>
  <si>
    <t>CONTROL PANEL(인버터 포함)</t>
  </si>
  <si>
    <t>수경제어공사(인버터 포함)</t>
  </si>
  <si>
    <t>용접봉</t>
  </si>
  <si>
    <t>3.2D</t>
  </si>
  <si>
    <t>kg</t>
  </si>
  <si>
    <t>ARGON GAS</t>
  </si>
  <si>
    <t>7000L</t>
  </si>
  <si>
    <t>B/T</t>
  </si>
  <si>
    <t>PIPE HOLE 가공</t>
  </si>
  <si>
    <t>개소</t>
  </si>
  <si>
    <t>시운전</t>
  </si>
  <si>
    <t>배관계통</t>
  </si>
  <si>
    <t>M</t>
  </si>
  <si>
    <t xml:space="preserve">1. 수경시설 설비공사 </t>
  </si>
</sst>
</file>

<file path=xl/styles.xml><?xml version="1.0" encoding="utf-8"?>
<styleSheet xmlns="http://schemas.openxmlformats.org/spreadsheetml/2006/main">
  <numFmts count="2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_-* #,##0.0_-;\-* #,##0.0_-;_-* &quot;-&quot;_-;_-@_-"/>
    <numFmt numFmtId="178" formatCode="_-* #,##0.0_-;\-* #,##0.0_-;_-* &quot;-&quot;?_-;_-@_-"/>
    <numFmt numFmtId="179" formatCode="_-* #,##0_-;\-* #,##0_-;_-* &quot;-&quot;??_-;_-@_-"/>
    <numFmt numFmtId="180" formatCode="0.0_ "/>
    <numFmt numFmtId="181" formatCode="_-* #,##0.00_-;\-* #,##0.00_-;_-* &quot;-&quot;_-;_-@_-"/>
    <numFmt numFmtId="182" formatCode="_-* #,##0_-;\-* #,##0_-;_-* &quot;-&quot;?_-;_-@_-"/>
    <numFmt numFmtId="183" formatCode="_-* #,##0.0_-;\-* #,##0.0_-;_-* &quot;-&quot;??_-;_-@_-"/>
    <numFmt numFmtId="184" formatCode="0.0%"/>
    <numFmt numFmtId="185" formatCode="_-* #,##0.000_-;\-* #,##0.000_-;_-* &quot;-&quot;_-;_-@_-"/>
    <numFmt numFmtId="186" formatCode="_-* #,##0.0000_-;\-* #,##0.0000_-;_-* &quot;-&quot;_-;_-@_-"/>
    <numFmt numFmtId="187" formatCode="0.000"/>
    <numFmt numFmtId="188" formatCode="0.0000"/>
  </numFmts>
  <fonts count="55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9"/>
      <color indexed="8"/>
      <name val="바탕"/>
      <family val="1"/>
    </font>
    <font>
      <sz val="11"/>
      <name val="돋움"/>
      <family val="3"/>
    </font>
    <font>
      <sz val="10"/>
      <name val="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sz val="11"/>
      <color indexed="8"/>
      <name val="굴림체"/>
      <family val="3"/>
    </font>
    <font>
      <b/>
      <sz val="9"/>
      <color indexed="8"/>
      <name val="바탕"/>
      <family val="1"/>
    </font>
    <font>
      <sz val="9"/>
      <color indexed="8"/>
      <name val="굴림체"/>
      <family val="3"/>
    </font>
    <font>
      <sz val="9"/>
      <color indexed="8"/>
      <name val="맑은 고딕"/>
      <family val="3"/>
    </font>
    <font>
      <b/>
      <sz val="11"/>
      <color indexed="8"/>
      <name val="바탕"/>
      <family val="1"/>
    </font>
    <font>
      <sz val="9"/>
      <name val="바탕"/>
      <family val="1"/>
    </font>
    <font>
      <b/>
      <sz val="9"/>
      <name val="바탕"/>
      <family val="1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Calibri"/>
      <family val="3"/>
    </font>
    <font>
      <sz val="11"/>
      <color theme="1"/>
      <name val="굴림체"/>
      <family val="3"/>
    </font>
    <font>
      <sz val="9"/>
      <color theme="1"/>
      <name val="바탕"/>
      <family val="1"/>
    </font>
    <font>
      <b/>
      <sz val="9"/>
      <color theme="1"/>
      <name val="바탕"/>
      <family val="1"/>
    </font>
    <font>
      <sz val="9"/>
      <color theme="1"/>
      <name val="굴림체"/>
      <family val="3"/>
    </font>
    <font>
      <sz val="9"/>
      <color theme="1"/>
      <name val="Calibri"/>
      <family val="3"/>
    </font>
    <font>
      <b/>
      <sz val="11"/>
      <color theme="1"/>
      <name val="바탕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31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  <xf numFmtId="0" fontId="4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36"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49" fillId="0" borderId="0" xfId="0" applyFont="1" applyAlignment="1">
      <alignment vertical="center"/>
    </xf>
    <xf numFmtId="3" fontId="49" fillId="0" borderId="0" xfId="0" applyNumberFormat="1" applyFont="1" applyAlignment="1">
      <alignment vertical="center"/>
    </xf>
    <xf numFmtId="41" fontId="50" fillId="0" borderId="10" xfId="48" applyFont="1" applyFill="1" applyBorder="1" applyAlignment="1">
      <alignment vertical="center"/>
    </xf>
    <xf numFmtId="41" fontId="3" fillId="0" borderId="10" xfId="48" applyFont="1" applyFill="1" applyBorder="1" applyAlignment="1" applyProtection="1">
      <alignment vertical="center"/>
      <protection/>
    </xf>
    <xf numFmtId="41" fontId="50" fillId="0" borderId="10" xfId="48" applyFont="1" applyFill="1" applyBorder="1" applyAlignment="1">
      <alignment vertical="center"/>
    </xf>
    <xf numFmtId="0" fontId="51" fillId="6" borderId="10" xfId="0" applyFont="1" applyFill="1" applyBorder="1" applyAlignment="1">
      <alignment horizontal="left" vertical="center" wrapText="1"/>
    </xf>
    <xf numFmtId="41" fontId="51" fillId="33" borderId="10" xfId="48" applyFont="1" applyFill="1" applyBorder="1" applyAlignment="1">
      <alignment vertical="center"/>
    </xf>
    <xf numFmtId="0" fontId="51" fillId="34" borderId="10" xfId="0" applyFont="1" applyFill="1" applyBorder="1" applyAlignment="1">
      <alignment horizontal="left" vertical="center" wrapText="1"/>
    </xf>
    <xf numFmtId="0" fontId="52" fillId="0" borderId="0" xfId="0" applyFont="1" applyFill="1" applyAlignment="1">
      <alignment vertical="center"/>
    </xf>
    <xf numFmtId="41" fontId="0" fillId="0" borderId="0" xfId="48" applyFont="1" applyAlignment="1">
      <alignment vertical="center" wrapText="1"/>
    </xf>
    <xf numFmtId="41" fontId="50" fillId="0" borderId="10" xfId="48" applyFont="1" applyFill="1" applyBorder="1" applyAlignment="1">
      <alignment vertical="center" wrapText="1"/>
    </xf>
    <xf numFmtId="0" fontId="53" fillId="0" borderId="0" xfId="0" applyFont="1" applyBorder="1" applyAlignment="1">
      <alignment vertical="center"/>
    </xf>
    <xf numFmtId="0" fontId="0" fillId="0" borderId="0" xfId="0" applyFill="1" applyAlignment="1">
      <alignment vertical="center"/>
    </xf>
    <xf numFmtId="41" fontId="50" fillId="0" borderId="10" xfId="48" applyFont="1" applyFill="1" applyBorder="1" applyAlignment="1">
      <alignment horizontal="left" vertical="center" wrapText="1"/>
    </xf>
    <xf numFmtId="0" fontId="52" fillId="0" borderId="0" xfId="0" applyFont="1" applyAlignment="1">
      <alignment vertical="center"/>
    </xf>
    <xf numFmtId="0" fontId="51" fillId="6" borderId="10" xfId="0" applyFont="1" applyFill="1" applyBorder="1" applyAlignment="1">
      <alignment vertical="center"/>
    </xf>
    <xf numFmtId="3" fontId="51" fillId="6" borderId="10" xfId="0" applyNumberFormat="1" applyFont="1" applyFill="1" applyBorder="1" applyAlignment="1">
      <alignment vertical="center"/>
    </xf>
    <xf numFmtId="0" fontId="51" fillId="34" borderId="10" xfId="0" applyFont="1" applyFill="1" applyBorder="1" applyAlignment="1">
      <alignment vertical="center"/>
    </xf>
    <xf numFmtId="3" fontId="51" fillId="34" borderId="10" xfId="0" applyNumberFormat="1" applyFont="1" applyFill="1" applyBorder="1" applyAlignment="1">
      <alignment vertical="center"/>
    </xf>
    <xf numFmtId="0" fontId="32" fillId="0" borderId="0" xfId="0" applyFont="1" applyAlignment="1">
      <alignment vertical="center"/>
    </xf>
    <xf numFmtId="0" fontId="32" fillId="0" borderId="0" xfId="0" applyFont="1" applyFill="1" applyAlignment="1">
      <alignment vertical="center"/>
    </xf>
    <xf numFmtId="41" fontId="49" fillId="0" borderId="0" xfId="48" applyFont="1" applyAlignment="1">
      <alignment vertical="center"/>
    </xf>
    <xf numFmtId="184" fontId="49" fillId="0" borderId="0" xfId="43" applyNumberFormat="1" applyFont="1" applyAlignment="1">
      <alignment vertical="center"/>
    </xf>
    <xf numFmtId="0" fontId="54" fillId="6" borderId="10" xfId="0" applyFont="1" applyFill="1" applyBorder="1" applyAlignment="1">
      <alignment horizontal="center" vertical="center"/>
    </xf>
    <xf numFmtId="0" fontId="51" fillId="7" borderId="11" xfId="0" applyFont="1" applyFill="1" applyBorder="1" applyAlignment="1">
      <alignment horizontal="left" vertical="center" wrapText="1"/>
    </xf>
    <xf numFmtId="0" fontId="51" fillId="7" borderId="11" xfId="0" applyFont="1" applyFill="1" applyBorder="1" applyAlignment="1">
      <alignment vertical="center"/>
    </xf>
    <xf numFmtId="0" fontId="51" fillId="0" borderId="11" xfId="0" applyFont="1" applyFill="1" applyBorder="1" applyAlignment="1">
      <alignment vertical="center"/>
    </xf>
    <xf numFmtId="41" fontId="51" fillId="33" borderId="11" xfId="48" applyFont="1" applyFill="1" applyBorder="1" applyAlignment="1">
      <alignment vertical="center"/>
    </xf>
    <xf numFmtId="0" fontId="54" fillId="6" borderId="12" xfId="0" applyFont="1" applyFill="1" applyBorder="1" applyAlignment="1">
      <alignment horizontal="center" vertical="center"/>
    </xf>
    <xf numFmtId="0" fontId="54" fillId="6" borderId="12" xfId="0" applyFont="1" applyFill="1" applyBorder="1" applyAlignment="1">
      <alignment horizontal="center" vertical="center"/>
    </xf>
    <xf numFmtId="41" fontId="29" fillId="0" borderId="10" xfId="48" applyFont="1" applyFill="1" applyBorder="1" applyAlignment="1">
      <alignment vertical="center"/>
    </xf>
    <xf numFmtId="41" fontId="29" fillId="0" borderId="10" xfId="48" applyFont="1" applyFill="1" applyBorder="1" applyAlignment="1" applyProtection="1">
      <alignment vertical="center"/>
      <protection/>
    </xf>
    <xf numFmtId="41" fontId="30" fillId="33" borderId="10" xfId="48" applyFont="1" applyFill="1" applyBorder="1" applyAlignment="1">
      <alignment vertical="center"/>
    </xf>
    <xf numFmtId="41" fontId="29" fillId="0" borderId="10" xfId="48" applyFont="1" applyFill="1" applyBorder="1" applyAlignment="1">
      <alignment vertical="center" wrapText="1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0"/>
  <sheetViews>
    <sheetView tabSelected="1" view="pageBreakPreview" zoomScaleNormal="55" zoomScaleSheetLayoutView="100" workbookViewId="0" topLeftCell="A1">
      <pane ySplit="2" topLeftCell="A3" activePane="bottomLeft" state="frozen"/>
      <selection pane="topLeft" activeCell="A1" sqref="A1"/>
      <selection pane="bottomLeft" activeCell="P16" sqref="P16"/>
    </sheetView>
  </sheetViews>
  <sheetFormatPr defaultColWidth="9.140625" defaultRowHeight="22.5" customHeight="1"/>
  <cols>
    <col min="1" max="1" width="25.8515625" style="2" bestFit="1" customWidth="1"/>
    <col min="2" max="2" width="27.00390625" style="2" customWidth="1"/>
    <col min="3" max="3" width="7.421875" style="2" bestFit="1" customWidth="1"/>
    <col min="4" max="4" width="6.140625" style="2" bestFit="1" customWidth="1"/>
    <col min="5" max="12" width="11.57421875" style="2" customWidth="1"/>
    <col min="13" max="13" width="5.7109375" style="2" bestFit="1" customWidth="1"/>
    <col min="14" max="16384" width="9.00390625" style="2" customWidth="1"/>
  </cols>
  <sheetData>
    <row r="1" spans="1:13" ht="22.5" customHeight="1">
      <c r="A1" s="25" t="s">
        <v>0</v>
      </c>
      <c r="B1" s="25" t="s">
        <v>1</v>
      </c>
      <c r="C1" s="25" t="s">
        <v>2</v>
      </c>
      <c r="D1" s="25" t="s">
        <v>3</v>
      </c>
      <c r="E1" s="25" t="s">
        <v>4</v>
      </c>
      <c r="F1" s="25"/>
      <c r="G1" s="25" t="s">
        <v>7</v>
      </c>
      <c r="H1" s="25"/>
      <c r="I1" s="25" t="s">
        <v>8</v>
      </c>
      <c r="J1" s="25"/>
      <c r="K1" s="25" t="s">
        <v>9</v>
      </c>
      <c r="L1" s="25"/>
      <c r="M1" s="25" t="s">
        <v>10</v>
      </c>
    </row>
    <row r="2" spans="1:13" ht="22.5" customHeight="1" thickBot="1">
      <c r="A2" s="30"/>
      <c r="B2" s="30"/>
      <c r="C2" s="30"/>
      <c r="D2" s="30"/>
      <c r="E2" s="31" t="s">
        <v>5</v>
      </c>
      <c r="F2" s="31" t="s">
        <v>6</v>
      </c>
      <c r="G2" s="31" t="s">
        <v>5</v>
      </c>
      <c r="H2" s="31" t="s">
        <v>6</v>
      </c>
      <c r="I2" s="31" t="s">
        <v>5</v>
      </c>
      <c r="J2" s="31" t="s">
        <v>6</v>
      </c>
      <c r="K2" s="31" t="s">
        <v>5</v>
      </c>
      <c r="L2" s="31" t="s">
        <v>6</v>
      </c>
      <c r="M2" s="30"/>
    </row>
    <row r="3" spans="1:13" ht="19.5" customHeight="1" thickTop="1">
      <c r="A3" s="26" t="s">
        <v>125</v>
      </c>
      <c r="B3" s="26"/>
      <c r="C3" s="26" t="s">
        <v>13</v>
      </c>
      <c r="D3" s="27">
        <v>1</v>
      </c>
      <c r="E3" s="28"/>
      <c r="F3" s="28"/>
      <c r="G3" s="28"/>
      <c r="H3" s="28"/>
      <c r="I3" s="28"/>
      <c r="J3" s="28"/>
      <c r="K3" s="28"/>
      <c r="L3" s="28"/>
      <c r="M3" s="29"/>
    </row>
    <row r="4" spans="1:13" s="16" customFormat="1" ht="19.5" customHeight="1">
      <c r="A4" s="4" t="s">
        <v>14</v>
      </c>
      <c r="B4" s="5" t="s">
        <v>79</v>
      </c>
      <c r="C4" s="4" t="s">
        <v>15</v>
      </c>
      <c r="D4" s="5">
        <v>3</v>
      </c>
      <c r="E4" s="5"/>
      <c r="F4" s="4">
        <f>E4*D4</f>
        <v>0</v>
      </c>
      <c r="G4" s="4"/>
      <c r="H4" s="4">
        <f>G4*D4</f>
        <v>0</v>
      </c>
      <c r="I4" s="4"/>
      <c r="J4" s="4">
        <f>I4*D4</f>
        <v>0</v>
      </c>
      <c r="K4" s="4">
        <f aca="true" t="shared" si="0" ref="K4:L19">I4+G4+E4</f>
        <v>0</v>
      </c>
      <c r="L4" s="4">
        <f t="shared" si="0"/>
        <v>0</v>
      </c>
      <c r="M4" s="8"/>
    </row>
    <row r="5" spans="1:13" s="16" customFormat="1" ht="18.75" customHeight="1">
      <c r="A5" s="4" t="s">
        <v>14</v>
      </c>
      <c r="B5" s="5" t="s">
        <v>80</v>
      </c>
      <c r="C5" s="4" t="s">
        <v>15</v>
      </c>
      <c r="D5" s="5">
        <v>1</v>
      </c>
      <c r="E5" s="5"/>
      <c r="F5" s="4">
        <f>E5*D5</f>
        <v>0</v>
      </c>
      <c r="G5" s="4"/>
      <c r="H5" s="4">
        <f>G5*D5</f>
        <v>0</v>
      </c>
      <c r="I5" s="4"/>
      <c r="J5" s="4">
        <f>I5*D5</f>
        <v>0</v>
      </c>
      <c r="K5" s="4">
        <f t="shared" si="0"/>
        <v>0</v>
      </c>
      <c r="L5" s="4">
        <f t="shared" si="0"/>
        <v>0</v>
      </c>
      <c r="M5" s="8"/>
    </row>
    <row r="6" spans="1:13" s="10" customFormat="1" ht="19.5" customHeight="1">
      <c r="A6" s="4" t="s">
        <v>81</v>
      </c>
      <c r="B6" s="5" t="s">
        <v>82</v>
      </c>
      <c r="C6" s="4" t="s">
        <v>15</v>
      </c>
      <c r="D6" s="5">
        <v>2</v>
      </c>
      <c r="E6" s="5"/>
      <c r="F6" s="4">
        <f>E6*D6</f>
        <v>0</v>
      </c>
      <c r="G6" s="4"/>
      <c r="H6" s="4">
        <f>G6*D6</f>
        <v>0</v>
      </c>
      <c r="I6" s="4"/>
      <c r="J6" s="4">
        <f>I6*D6</f>
        <v>0</v>
      </c>
      <c r="K6" s="4">
        <f t="shared" si="0"/>
        <v>0</v>
      </c>
      <c r="L6" s="4">
        <f t="shared" si="0"/>
        <v>0</v>
      </c>
      <c r="M6" s="8"/>
    </row>
    <row r="7" spans="1:13" s="1" customFormat="1" ht="18.75" customHeight="1">
      <c r="A7" s="4" t="s">
        <v>16</v>
      </c>
      <c r="B7" s="5" t="s">
        <v>83</v>
      </c>
      <c r="C7" s="4" t="s">
        <v>17</v>
      </c>
      <c r="D7" s="4">
        <v>3</v>
      </c>
      <c r="E7" s="5"/>
      <c r="F7" s="4">
        <f>E7*D7</f>
        <v>0</v>
      </c>
      <c r="G7" s="4"/>
      <c r="H7" s="4">
        <f>G7*D7</f>
        <v>0</v>
      </c>
      <c r="I7" s="4"/>
      <c r="J7" s="4">
        <f>I7*D7</f>
        <v>0</v>
      </c>
      <c r="K7" s="4">
        <f t="shared" si="0"/>
        <v>0</v>
      </c>
      <c r="L7" s="4">
        <f t="shared" si="0"/>
        <v>0</v>
      </c>
      <c r="M7" s="8"/>
    </row>
    <row r="8" spans="1:13" s="1" customFormat="1" ht="18.75" customHeight="1">
      <c r="A8" s="4" t="s">
        <v>16</v>
      </c>
      <c r="B8" s="5" t="s">
        <v>84</v>
      </c>
      <c r="C8" s="4" t="s">
        <v>17</v>
      </c>
      <c r="D8" s="4">
        <v>1</v>
      </c>
      <c r="E8" s="5"/>
      <c r="F8" s="4">
        <f aca="true" t="shared" si="1" ref="F8:F66">E8*D8</f>
        <v>0</v>
      </c>
      <c r="G8" s="4"/>
      <c r="H8" s="4">
        <f aca="true" t="shared" si="2" ref="H8:H66">G8*D8</f>
        <v>0</v>
      </c>
      <c r="I8" s="4"/>
      <c r="J8" s="4">
        <f aca="true" t="shared" si="3" ref="J8:J66">I8*D8</f>
        <v>0</v>
      </c>
      <c r="K8" s="4">
        <f t="shared" si="0"/>
        <v>0</v>
      </c>
      <c r="L8" s="4">
        <f>J8+H8+F8</f>
        <v>0</v>
      </c>
      <c r="M8" s="8"/>
    </row>
    <row r="9" spans="1:13" s="1" customFormat="1" ht="18.75" customHeight="1">
      <c r="A9" s="4" t="s">
        <v>18</v>
      </c>
      <c r="B9" s="5" t="s">
        <v>85</v>
      </c>
      <c r="C9" s="4" t="s">
        <v>17</v>
      </c>
      <c r="D9" s="4">
        <v>1</v>
      </c>
      <c r="E9" s="5"/>
      <c r="F9" s="4">
        <f t="shared" si="1"/>
        <v>0</v>
      </c>
      <c r="G9" s="4"/>
      <c r="H9" s="4">
        <f t="shared" si="2"/>
        <v>0</v>
      </c>
      <c r="I9" s="4"/>
      <c r="J9" s="4">
        <f t="shared" si="3"/>
        <v>0</v>
      </c>
      <c r="K9" s="4">
        <f t="shared" si="0"/>
        <v>0</v>
      </c>
      <c r="L9" s="4">
        <f t="shared" si="0"/>
        <v>0</v>
      </c>
      <c r="M9" s="8"/>
    </row>
    <row r="10" spans="1:13" s="1" customFormat="1" ht="19.5" customHeight="1">
      <c r="A10" s="4" t="s">
        <v>18</v>
      </c>
      <c r="B10" s="5" t="s">
        <v>19</v>
      </c>
      <c r="C10" s="4" t="s">
        <v>17</v>
      </c>
      <c r="D10" s="4">
        <v>5</v>
      </c>
      <c r="E10" s="5"/>
      <c r="F10" s="4">
        <f t="shared" si="1"/>
        <v>0</v>
      </c>
      <c r="G10" s="4"/>
      <c r="H10" s="4">
        <f t="shared" si="2"/>
        <v>0</v>
      </c>
      <c r="I10" s="4"/>
      <c r="J10" s="4">
        <f t="shared" si="3"/>
        <v>0</v>
      </c>
      <c r="K10" s="4">
        <f t="shared" si="0"/>
        <v>0</v>
      </c>
      <c r="L10" s="4">
        <f t="shared" si="0"/>
        <v>0</v>
      </c>
      <c r="M10" s="8"/>
    </row>
    <row r="11" spans="1:13" s="1" customFormat="1" ht="19.5" customHeight="1">
      <c r="A11" s="4" t="s">
        <v>20</v>
      </c>
      <c r="B11" s="5" t="s">
        <v>86</v>
      </c>
      <c r="C11" s="4" t="s">
        <v>87</v>
      </c>
      <c r="D11" s="4">
        <v>1</v>
      </c>
      <c r="E11" s="5"/>
      <c r="F11" s="4">
        <f t="shared" si="1"/>
        <v>0</v>
      </c>
      <c r="G11" s="4"/>
      <c r="H11" s="4">
        <f t="shared" si="2"/>
        <v>0</v>
      </c>
      <c r="I11" s="4"/>
      <c r="J11" s="4">
        <f t="shared" si="3"/>
        <v>0</v>
      </c>
      <c r="K11" s="4">
        <f t="shared" si="0"/>
        <v>0</v>
      </c>
      <c r="L11" s="4">
        <f t="shared" si="0"/>
        <v>0</v>
      </c>
      <c r="M11" s="8"/>
    </row>
    <row r="12" spans="1:13" s="1" customFormat="1" ht="16.5" customHeight="1">
      <c r="A12" s="4" t="s">
        <v>20</v>
      </c>
      <c r="B12" s="5" t="s">
        <v>21</v>
      </c>
      <c r="C12" s="4" t="s">
        <v>17</v>
      </c>
      <c r="D12" s="4">
        <v>5</v>
      </c>
      <c r="E12" s="5"/>
      <c r="F12" s="4">
        <f t="shared" si="1"/>
        <v>0</v>
      </c>
      <c r="G12" s="4"/>
      <c r="H12" s="4">
        <f t="shared" si="2"/>
        <v>0</v>
      </c>
      <c r="I12" s="4"/>
      <c r="J12" s="4">
        <f t="shared" si="3"/>
        <v>0</v>
      </c>
      <c r="K12" s="4">
        <f t="shared" si="0"/>
        <v>0</v>
      </c>
      <c r="L12" s="4">
        <f t="shared" si="0"/>
        <v>0</v>
      </c>
      <c r="M12" s="8"/>
    </row>
    <row r="13" spans="1:13" s="1" customFormat="1" ht="19.5" customHeight="1">
      <c r="A13" s="4" t="s">
        <v>22</v>
      </c>
      <c r="B13" s="5" t="s">
        <v>86</v>
      </c>
      <c r="C13" s="4" t="s">
        <v>17</v>
      </c>
      <c r="D13" s="4">
        <v>1</v>
      </c>
      <c r="E13" s="5"/>
      <c r="F13" s="4">
        <f t="shared" si="1"/>
        <v>0</v>
      </c>
      <c r="G13" s="4"/>
      <c r="H13" s="4">
        <f t="shared" si="2"/>
        <v>0</v>
      </c>
      <c r="I13" s="4"/>
      <c r="J13" s="4">
        <f t="shared" si="3"/>
        <v>0</v>
      </c>
      <c r="K13" s="4">
        <f t="shared" si="0"/>
        <v>0</v>
      </c>
      <c r="L13" s="4">
        <f t="shared" si="0"/>
        <v>0</v>
      </c>
      <c r="M13" s="8"/>
    </row>
    <row r="14" spans="1:13" s="1" customFormat="1" ht="19.5" customHeight="1">
      <c r="A14" s="4" t="s">
        <v>22</v>
      </c>
      <c r="B14" s="5" t="s">
        <v>21</v>
      </c>
      <c r="C14" s="4" t="s">
        <v>17</v>
      </c>
      <c r="D14" s="4">
        <v>5</v>
      </c>
      <c r="E14" s="5"/>
      <c r="F14" s="4">
        <f t="shared" si="1"/>
        <v>0</v>
      </c>
      <c r="G14" s="4"/>
      <c r="H14" s="4">
        <f t="shared" si="2"/>
        <v>0</v>
      </c>
      <c r="I14" s="4"/>
      <c r="J14" s="4">
        <f t="shared" si="3"/>
        <v>0</v>
      </c>
      <c r="K14" s="4">
        <f t="shared" si="0"/>
        <v>0</v>
      </c>
      <c r="L14" s="4">
        <f t="shared" si="0"/>
        <v>0</v>
      </c>
      <c r="M14" s="8"/>
    </row>
    <row r="15" spans="1:13" s="1" customFormat="1" ht="19.5" customHeight="1">
      <c r="A15" s="4" t="s">
        <v>24</v>
      </c>
      <c r="B15" s="5" t="s">
        <v>86</v>
      </c>
      <c r="C15" s="4" t="s">
        <v>17</v>
      </c>
      <c r="D15" s="4">
        <v>1</v>
      </c>
      <c r="E15" s="5"/>
      <c r="F15" s="4">
        <f t="shared" si="1"/>
        <v>0</v>
      </c>
      <c r="G15" s="4"/>
      <c r="H15" s="4">
        <f t="shared" si="2"/>
        <v>0</v>
      </c>
      <c r="I15" s="4"/>
      <c r="J15" s="4">
        <f t="shared" si="3"/>
        <v>0</v>
      </c>
      <c r="K15" s="4">
        <f t="shared" si="0"/>
        <v>0</v>
      </c>
      <c r="L15" s="4">
        <f t="shared" si="0"/>
        <v>0</v>
      </c>
      <c r="M15" s="8"/>
    </row>
    <row r="16" spans="1:13" s="1" customFormat="1" ht="16.5" customHeight="1">
      <c r="A16" s="4" t="s">
        <v>23</v>
      </c>
      <c r="B16" s="5" t="s">
        <v>21</v>
      </c>
      <c r="C16" s="4" t="s">
        <v>17</v>
      </c>
      <c r="D16" s="4">
        <v>5</v>
      </c>
      <c r="E16" s="5"/>
      <c r="F16" s="4">
        <f t="shared" si="1"/>
        <v>0</v>
      </c>
      <c r="G16" s="4"/>
      <c r="H16" s="4">
        <f t="shared" si="2"/>
        <v>0</v>
      </c>
      <c r="I16" s="4"/>
      <c r="J16" s="4">
        <f t="shared" si="3"/>
        <v>0</v>
      </c>
      <c r="K16" s="4">
        <f t="shared" si="0"/>
        <v>0</v>
      </c>
      <c r="L16" s="4">
        <f t="shared" si="0"/>
        <v>0</v>
      </c>
      <c r="M16" s="8"/>
    </row>
    <row r="17" spans="1:13" s="1" customFormat="1" ht="18.75" customHeight="1">
      <c r="A17" s="4" t="s">
        <v>26</v>
      </c>
      <c r="B17" s="5" t="s">
        <v>27</v>
      </c>
      <c r="C17" s="4" t="s">
        <v>17</v>
      </c>
      <c r="D17" s="4">
        <v>1</v>
      </c>
      <c r="E17" s="5"/>
      <c r="F17" s="4">
        <f t="shared" si="1"/>
        <v>0</v>
      </c>
      <c r="G17" s="4"/>
      <c r="H17" s="4">
        <f t="shared" si="2"/>
        <v>0</v>
      </c>
      <c r="I17" s="4"/>
      <c r="J17" s="4">
        <f t="shared" si="3"/>
        <v>0</v>
      </c>
      <c r="K17" s="4">
        <f t="shared" si="0"/>
        <v>0</v>
      </c>
      <c r="L17" s="4">
        <f t="shared" si="0"/>
        <v>0</v>
      </c>
      <c r="M17" s="8"/>
    </row>
    <row r="18" spans="1:13" s="1" customFormat="1" ht="19.5" customHeight="1">
      <c r="A18" s="4" t="s">
        <v>28</v>
      </c>
      <c r="B18" s="5" t="s">
        <v>86</v>
      </c>
      <c r="C18" s="4" t="s">
        <v>29</v>
      </c>
      <c r="D18" s="4">
        <v>6</v>
      </c>
      <c r="E18" s="5"/>
      <c r="F18" s="4">
        <f t="shared" si="1"/>
        <v>0</v>
      </c>
      <c r="G18" s="4"/>
      <c r="H18" s="4">
        <f t="shared" si="2"/>
        <v>0</v>
      </c>
      <c r="I18" s="4"/>
      <c r="J18" s="4">
        <f t="shared" si="3"/>
        <v>0</v>
      </c>
      <c r="K18" s="4">
        <f t="shared" si="0"/>
        <v>0</v>
      </c>
      <c r="L18" s="4">
        <f t="shared" si="0"/>
        <v>0</v>
      </c>
      <c r="M18" s="8"/>
    </row>
    <row r="19" spans="1:13" s="1" customFormat="1" ht="19.5" customHeight="1">
      <c r="A19" s="4" t="s">
        <v>88</v>
      </c>
      <c r="B19" s="5" t="s">
        <v>21</v>
      </c>
      <c r="C19" s="4" t="s">
        <v>29</v>
      </c>
      <c r="D19" s="4">
        <v>30</v>
      </c>
      <c r="E19" s="5"/>
      <c r="F19" s="4">
        <f t="shared" si="1"/>
        <v>0</v>
      </c>
      <c r="G19" s="4"/>
      <c r="H19" s="4">
        <f t="shared" si="2"/>
        <v>0</v>
      </c>
      <c r="I19" s="4"/>
      <c r="J19" s="4">
        <f t="shared" si="3"/>
        <v>0</v>
      </c>
      <c r="K19" s="4">
        <f t="shared" si="0"/>
        <v>0</v>
      </c>
      <c r="L19" s="4">
        <f t="shared" si="0"/>
        <v>0</v>
      </c>
      <c r="M19" s="8"/>
    </row>
    <row r="20" spans="1:13" s="1" customFormat="1" ht="18.75" customHeight="1">
      <c r="A20" s="4" t="s">
        <v>30</v>
      </c>
      <c r="B20" s="5" t="s">
        <v>27</v>
      </c>
      <c r="C20" s="4" t="s">
        <v>29</v>
      </c>
      <c r="D20" s="4">
        <v>2</v>
      </c>
      <c r="E20" s="5"/>
      <c r="F20" s="4">
        <f t="shared" si="1"/>
        <v>0</v>
      </c>
      <c r="G20" s="4"/>
      <c r="H20" s="4">
        <f t="shared" si="2"/>
        <v>0</v>
      </c>
      <c r="I20" s="4"/>
      <c r="J20" s="4">
        <f t="shared" si="3"/>
        <v>0</v>
      </c>
      <c r="K20" s="4">
        <f aca="true" t="shared" si="4" ref="K20:L52">I20+G20+E20</f>
        <v>0</v>
      </c>
      <c r="L20" s="4">
        <f t="shared" si="4"/>
        <v>0</v>
      </c>
      <c r="M20" s="8"/>
    </row>
    <row r="21" spans="1:13" s="1" customFormat="1" ht="19.5" customHeight="1">
      <c r="A21" s="4" t="s">
        <v>31</v>
      </c>
      <c r="B21" s="5" t="s">
        <v>86</v>
      </c>
      <c r="C21" s="4" t="s">
        <v>29</v>
      </c>
      <c r="D21" s="4">
        <v>3</v>
      </c>
      <c r="E21" s="5"/>
      <c r="F21" s="4">
        <f t="shared" si="1"/>
        <v>0</v>
      </c>
      <c r="G21" s="4"/>
      <c r="H21" s="4">
        <f t="shared" si="2"/>
        <v>0</v>
      </c>
      <c r="I21" s="4"/>
      <c r="J21" s="4">
        <f t="shared" si="3"/>
        <v>0</v>
      </c>
      <c r="K21" s="4">
        <f t="shared" si="4"/>
        <v>0</v>
      </c>
      <c r="L21" s="4">
        <f t="shared" si="4"/>
        <v>0</v>
      </c>
      <c r="M21" s="8"/>
    </row>
    <row r="22" spans="1:13" s="1" customFormat="1" ht="19.5" customHeight="1">
      <c r="A22" s="4" t="s">
        <v>31</v>
      </c>
      <c r="B22" s="5" t="s">
        <v>21</v>
      </c>
      <c r="C22" s="4" t="s">
        <v>29</v>
      </c>
      <c r="D22" s="4">
        <v>15</v>
      </c>
      <c r="E22" s="5"/>
      <c r="F22" s="4">
        <f t="shared" si="1"/>
        <v>0</v>
      </c>
      <c r="G22" s="4"/>
      <c r="H22" s="4">
        <f t="shared" si="2"/>
        <v>0</v>
      </c>
      <c r="I22" s="4"/>
      <c r="J22" s="4">
        <f t="shared" si="3"/>
        <v>0</v>
      </c>
      <c r="K22" s="4">
        <f t="shared" si="4"/>
        <v>0</v>
      </c>
      <c r="L22" s="4">
        <f t="shared" si="4"/>
        <v>0</v>
      </c>
      <c r="M22" s="8"/>
    </row>
    <row r="23" spans="1:13" s="1" customFormat="1" ht="20.25" customHeight="1">
      <c r="A23" s="4" t="s">
        <v>32</v>
      </c>
      <c r="B23" s="5" t="s">
        <v>33</v>
      </c>
      <c r="C23" s="4" t="s">
        <v>34</v>
      </c>
      <c r="D23" s="4">
        <v>48</v>
      </c>
      <c r="E23" s="5"/>
      <c r="F23" s="4">
        <f t="shared" si="1"/>
        <v>0</v>
      </c>
      <c r="G23" s="4"/>
      <c r="H23" s="4">
        <f t="shared" si="2"/>
        <v>0</v>
      </c>
      <c r="I23" s="4"/>
      <c r="J23" s="4">
        <f t="shared" si="3"/>
        <v>0</v>
      </c>
      <c r="K23" s="4">
        <f t="shared" si="4"/>
        <v>0</v>
      </c>
      <c r="L23" s="4">
        <f t="shared" si="4"/>
        <v>0</v>
      </c>
      <c r="M23" s="8"/>
    </row>
    <row r="24" spans="1:13" s="1" customFormat="1" ht="18" customHeight="1">
      <c r="A24" s="4" t="s">
        <v>32</v>
      </c>
      <c r="B24" s="5" t="s">
        <v>35</v>
      </c>
      <c r="C24" s="4" t="s">
        <v>34</v>
      </c>
      <c r="D24" s="4">
        <v>48</v>
      </c>
      <c r="E24" s="5"/>
      <c r="F24" s="4">
        <f t="shared" si="1"/>
        <v>0</v>
      </c>
      <c r="G24" s="4"/>
      <c r="H24" s="4">
        <f t="shared" si="2"/>
        <v>0</v>
      </c>
      <c r="I24" s="4"/>
      <c r="J24" s="4">
        <f t="shared" si="3"/>
        <v>0</v>
      </c>
      <c r="K24" s="4">
        <f t="shared" si="4"/>
        <v>0</v>
      </c>
      <c r="L24" s="4">
        <f t="shared" si="4"/>
        <v>0</v>
      </c>
      <c r="M24" s="8"/>
    </row>
    <row r="25" spans="1:13" s="1" customFormat="1" ht="16.5">
      <c r="A25" s="4" t="s">
        <v>32</v>
      </c>
      <c r="B25" s="5" t="s">
        <v>36</v>
      </c>
      <c r="C25" s="4" t="s">
        <v>34</v>
      </c>
      <c r="D25" s="4">
        <v>48</v>
      </c>
      <c r="E25" s="5"/>
      <c r="F25" s="4">
        <f t="shared" si="1"/>
        <v>0</v>
      </c>
      <c r="G25" s="4"/>
      <c r="H25" s="4">
        <f t="shared" si="2"/>
        <v>0</v>
      </c>
      <c r="I25" s="4"/>
      <c r="J25" s="4">
        <f t="shared" si="3"/>
        <v>0</v>
      </c>
      <c r="K25" s="4">
        <f t="shared" si="4"/>
        <v>0</v>
      </c>
      <c r="L25" s="4">
        <f t="shared" si="4"/>
        <v>0</v>
      </c>
      <c r="M25" s="8"/>
    </row>
    <row r="26" spans="1:13" s="1" customFormat="1" ht="20.25" customHeight="1">
      <c r="A26" s="4" t="s">
        <v>37</v>
      </c>
      <c r="B26" s="5" t="s">
        <v>47</v>
      </c>
      <c r="C26" s="4" t="s">
        <v>17</v>
      </c>
      <c r="D26" s="4">
        <v>4</v>
      </c>
      <c r="E26" s="5"/>
      <c r="F26" s="4">
        <f t="shared" si="1"/>
        <v>0</v>
      </c>
      <c r="G26" s="4"/>
      <c r="H26" s="4">
        <f t="shared" si="2"/>
        <v>0</v>
      </c>
      <c r="I26" s="4"/>
      <c r="J26" s="4">
        <f t="shared" si="3"/>
        <v>0</v>
      </c>
      <c r="K26" s="4">
        <f>I26+G26+E26</f>
        <v>0</v>
      </c>
      <c r="L26" s="4">
        <f>J26+H26+F26</f>
        <v>0</v>
      </c>
      <c r="M26" s="8"/>
    </row>
    <row r="27" spans="1:13" s="1" customFormat="1" ht="18.75" customHeight="1">
      <c r="A27" s="4" t="s">
        <v>37</v>
      </c>
      <c r="B27" s="5" t="s">
        <v>38</v>
      </c>
      <c r="C27" s="4" t="s">
        <v>17</v>
      </c>
      <c r="D27" s="4">
        <v>4</v>
      </c>
      <c r="E27" s="5"/>
      <c r="F27" s="4">
        <f t="shared" si="1"/>
        <v>0</v>
      </c>
      <c r="G27" s="4"/>
      <c r="H27" s="4">
        <f t="shared" si="2"/>
        <v>0</v>
      </c>
      <c r="I27" s="4"/>
      <c r="J27" s="4">
        <f t="shared" si="3"/>
        <v>0</v>
      </c>
      <c r="K27" s="4">
        <f>I27+G27+E27</f>
        <v>0</v>
      </c>
      <c r="L27" s="4">
        <f>J27+H27+F27</f>
        <v>0</v>
      </c>
      <c r="M27" s="8"/>
    </row>
    <row r="28" spans="1:13" s="1" customFormat="1" ht="18" customHeight="1">
      <c r="A28" s="4" t="s">
        <v>39</v>
      </c>
      <c r="B28" s="5" t="s">
        <v>40</v>
      </c>
      <c r="C28" s="4" t="s">
        <v>17</v>
      </c>
      <c r="D28" s="4">
        <v>6</v>
      </c>
      <c r="E28" s="5"/>
      <c r="F28" s="4">
        <f t="shared" si="1"/>
        <v>0</v>
      </c>
      <c r="G28" s="4"/>
      <c r="H28" s="4">
        <f t="shared" si="2"/>
        <v>0</v>
      </c>
      <c r="I28" s="4"/>
      <c r="J28" s="4">
        <f t="shared" si="3"/>
        <v>0</v>
      </c>
      <c r="K28" s="4">
        <f aca="true" t="shared" si="5" ref="K28:L33">I28+G28+E28</f>
        <v>0</v>
      </c>
      <c r="L28" s="4">
        <f t="shared" si="5"/>
        <v>0</v>
      </c>
      <c r="M28" s="8"/>
    </row>
    <row r="29" spans="1:13" s="11" customFormat="1" ht="19.5" customHeight="1">
      <c r="A29" s="4" t="s">
        <v>39</v>
      </c>
      <c r="B29" s="5" t="s">
        <v>25</v>
      </c>
      <c r="C29" s="4" t="s">
        <v>17</v>
      </c>
      <c r="D29" s="4">
        <v>9</v>
      </c>
      <c r="E29" s="5"/>
      <c r="F29" s="4">
        <f t="shared" si="1"/>
        <v>0</v>
      </c>
      <c r="G29" s="4"/>
      <c r="H29" s="4">
        <f t="shared" si="2"/>
        <v>0</v>
      </c>
      <c r="I29" s="4"/>
      <c r="J29" s="4">
        <f t="shared" si="3"/>
        <v>0</v>
      </c>
      <c r="K29" s="4">
        <f t="shared" si="5"/>
        <v>0</v>
      </c>
      <c r="L29" s="4">
        <f t="shared" si="5"/>
        <v>0</v>
      </c>
      <c r="M29" s="8"/>
    </row>
    <row r="30" spans="1:13" s="1" customFormat="1" ht="19.5" customHeight="1">
      <c r="A30" s="4" t="s">
        <v>41</v>
      </c>
      <c r="B30" s="5" t="s">
        <v>86</v>
      </c>
      <c r="C30" s="4" t="s">
        <v>17</v>
      </c>
      <c r="D30" s="4">
        <v>1</v>
      </c>
      <c r="E30" s="5"/>
      <c r="F30" s="4">
        <f t="shared" si="1"/>
        <v>0</v>
      </c>
      <c r="G30" s="4"/>
      <c r="H30" s="4">
        <f t="shared" si="2"/>
        <v>0</v>
      </c>
      <c r="I30" s="4"/>
      <c r="J30" s="4">
        <f t="shared" si="3"/>
        <v>0</v>
      </c>
      <c r="K30" s="4">
        <f t="shared" si="5"/>
        <v>0</v>
      </c>
      <c r="L30" s="4">
        <f t="shared" si="5"/>
        <v>0</v>
      </c>
      <c r="M30" s="8"/>
    </row>
    <row r="31" spans="1:13" s="1" customFormat="1" ht="16.5">
      <c r="A31" s="4" t="s">
        <v>41</v>
      </c>
      <c r="B31" s="5" t="s">
        <v>21</v>
      </c>
      <c r="C31" s="4" t="s">
        <v>17</v>
      </c>
      <c r="D31" s="4">
        <v>5</v>
      </c>
      <c r="E31" s="5"/>
      <c r="F31" s="4">
        <f t="shared" si="1"/>
        <v>0</v>
      </c>
      <c r="G31" s="4"/>
      <c r="H31" s="4">
        <f t="shared" si="2"/>
        <v>0</v>
      </c>
      <c r="I31" s="4"/>
      <c r="J31" s="4">
        <f t="shared" si="3"/>
        <v>0</v>
      </c>
      <c r="K31" s="4">
        <f t="shared" si="5"/>
        <v>0</v>
      </c>
      <c r="L31" s="4">
        <f t="shared" si="5"/>
        <v>0</v>
      </c>
      <c r="M31" s="8"/>
    </row>
    <row r="32" spans="1:13" s="1" customFormat="1" ht="18.75" customHeight="1">
      <c r="A32" s="4" t="s">
        <v>42</v>
      </c>
      <c r="B32" s="4" t="s">
        <v>21</v>
      </c>
      <c r="C32" s="4" t="s">
        <v>29</v>
      </c>
      <c r="D32" s="4">
        <v>1</v>
      </c>
      <c r="E32" s="5"/>
      <c r="F32" s="4">
        <f t="shared" si="1"/>
        <v>0</v>
      </c>
      <c r="G32" s="4"/>
      <c r="H32" s="4">
        <f t="shared" si="2"/>
        <v>0</v>
      </c>
      <c r="I32" s="4"/>
      <c r="J32" s="4">
        <f t="shared" si="3"/>
        <v>0</v>
      </c>
      <c r="K32" s="4">
        <f t="shared" si="5"/>
        <v>0</v>
      </c>
      <c r="L32" s="4">
        <f t="shared" si="5"/>
        <v>0</v>
      </c>
      <c r="M32" s="8"/>
    </row>
    <row r="33" spans="1:13" s="1" customFormat="1" ht="17.25" customHeight="1">
      <c r="A33" s="4" t="s">
        <v>43</v>
      </c>
      <c r="B33" s="4" t="s">
        <v>27</v>
      </c>
      <c r="C33" s="4" t="s">
        <v>29</v>
      </c>
      <c r="D33" s="4">
        <v>2</v>
      </c>
      <c r="E33" s="5"/>
      <c r="F33" s="4">
        <f t="shared" si="1"/>
        <v>0</v>
      </c>
      <c r="G33" s="4"/>
      <c r="H33" s="4">
        <f t="shared" si="2"/>
        <v>0</v>
      </c>
      <c r="I33" s="4"/>
      <c r="J33" s="4">
        <f t="shared" si="3"/>
        <v>0</v>
      </c>
      <c r="K33" s="4">
        <f t="shared" si="5"/>
        <v>0</v>
      </c>
      <c r="L33" s="4">
        <f t="shared" si="5"/>
        <v>0</v>
      </c>
      <c r="M33" s="8"/>
    </row>
    <row r="34" spans="1:13" s="1" customFormat="1" ht="19.5" customHeight="1">
      <c r="A34" s="4" t="s">
        <v>89</v>
      </c>
      <c r="B34" s="4" t="s">
        <v>90</v>
      </c>
      <c r="C34" s="4" t="s">
        <v>17</v>
      </c>
      <c r="D34" s="4">
        <v>9</v>
      </c>
      <c r="E34" s="5"/>
      <c r="F34" s="4">
        <f t="shared" si="1"/>
        <v>0</v>
      </c>
      <c r="G34" s="4"/>
      <c r="H34" s="4">
        <f t="shared" si="2"/>
        <v>0</v>
      </c>
      <c r="I34" s="4"/>
      <c r="J34" s="4">
        <f t="shared" si="3"/>
        <v>0</v>
      </c>
      <c r="K34" s="4">
        <f>I34+G34+E34</f>
        <v>0</v>
      </c>
      <c r="L34" s="4">
        <f>J34+H34+F34</f>
        <v>0</v>
      </c>
      <c r="M34" s="8"/>
    </row>
    <row r="35" spans="1:13" s="1" customFormat="1" ht="19.5" customHeight="1">
      <c r="A35" s="4" t="s">
        <v>91</v>
      </c>
      <c r="B35" s="4" t="s">
        <v>92</v>
      </c>
      <c r="C35" s="4" t="s">
        <v>17</v>
      </c>
      <c r="D35" s="4">
        <v>18</v>
      </c>
      <c r="E35" s="5"/>
      <c r="F35" s="4">
        <f t="shared" si="1"/>
        <v>0</v>
      </c>
      <c r="G35" s="4"/>
      <c r="H35" s="4">
        <f t="shared" si="2"/>
        <v>0</v>
      </c>
      <c r="I35" s="4"/>
      <c r="J35" s="4">
        <f t="shared" si="3"/>
        <v>0</v>
      </c>
      <c r="K35" s="4">
        <f aca="true" t="shared" si="6" ref="K35:L41">I35+G35+E35</f>
        <v>0</v>
      </c>
      <c r="L35" s="4">
        <f t="shared" si="6"/>
        <v>0</v>
      </c>
      <c r="M35" s="8"/>
    </row>
    <row r="36" spans="1:13" s="1" customFormat="1" ht="19.5" customHeight="1">
      <c r="A36" s="32" t="s">
        <v>93</v>
      </c>
      <c r="B36" s="32" t="s">
        <v>45</v>
      </c>
      <c r="C36" s="32" t="s">
        <v>17</v>
      </c>
      <c r="D36" s="32">
        <v>9</v>
      </c>
      <c r="E36" s="33"/>
      <c r="F36" s="32">
        <f t="shared" si="1"/>
        <v>0</v>
      </c>
      <c r="G36" s="32"/>
      <c r="H36" s="32">
        <f t="shared" si="2"/>
        <v>0</v>
      </c>
      <c r="I36" s="32"/>
      <c r="J36" s="32">
        <f t="shared" si="3"/>
        <v>0</v>
      </c>
      <c r="K36" s="32">
        <f t="shared" si="6"/>
        <v>0</v>
      </c>
      <c r="L36" s="32">
        <f t="shared" si="6"/>
        <v>0</v>
      </c>
      <c r="M36" s="34"/>
    </row>
    <row r="37" spans="1:13" s="21" customFormat="1" ht="18.75" customHeight="1">
      <c r="A37" s="32" t="s">
        <v>94</v>
      </c>
      <c r="B37" s="32" t="s">
        <v>95</v>
      </c>
      <c r="C37" s="32" t="s">
        <v>46</v>
      </c>
      <c r="D37" s="32">
        <v>30</v>
      </c>
      <c r="E37" s="33"/>
      <c r="F37" s="32">
        <f t="shared" si="1"/>
        <v>0</v>
      </c>
      <c r="G37" s="32"/>
      <c r="H37" s="32">
        <f t="shared" si="2"/>
        <v>0</v>
      </c>
      <c r="I37" s="32"/>
      <c r="J37" s="32">
        <f t="shared" si="3"/>
        <v>0</v>
      </c>
      <c r="K37" s="32">
        <f t="shared" si="6"/>
        <v>0</v>
      </c>
      <c r="L37" s="32">
        <f t="shared" si="6"/>
        <v>0</v>
      </c>
      <c r="M37" s="34"/>
    </row>
    <row r="38" spans="1:13" s="22" customFormat="1" ht="19.5" customHeight="1">
      <c r="A38" s="32" t="s">
        <v>96</v>
      </c>
      <c r="B38" s="32" t="s">
        <v>97</v>
      </c>
      <c r="C38" s="32" t="s">
        <v>46</v>
      </c>
      <c r="D38" s="32">
        <v>264</v>
      </c>
      <c r="E38" s="33"/>
      <c r="F38" s="32">
        <f t="shared" si="1"/>
        <v>0</v>
      </c>
      <c r="G38" s="32"/>
      <c r="H38" s="32">
        <f t="shared" si="2"/>
        <v>0</v>
      </c>
      <c r="I38" s="32"/>
      <c r="J38" s="32">
        <f t="shared" si="3"/>
        <v>0</v>
      </c>
      <c r="K38" s="32">
        <f t="shared" si="6"/>
        <v>0</v>
      </c>
      <c r="L38" s="32">
        <f t="shared" si="6"/>
        <v>0</v>
      </c>
      <c r="M38" s="34"/>
    </row>
    <row r="39" spans="1:13" s="22" customFormat="1" ht="19.5" customHeight="1">
      <c r="A39" s="32" t="s">
        <v>98</v>
      </c>
      <c r="B39" s="32" t="s">
        <v>97</v>
      </c>
      <c r="C39" s="32" t="s">
        <v>46</v>
      </c>
      <c r="D39" s="32">
        <v>138</v>
      </c>
      <c r="E39" s="33"/>
      <c r="F39" s="32">
        <f t="shared" si="1"/>
        <v>0</v>
      </c>
      <c r="G39" s="32"/>
      <c r="H39" s="32">
        <f t="shared" si="2"/>
        <v>0</v>
      </c>
      <c r="I39" s="32"/>
      <c r="J39" s="32">
        <f t="shared" si="3"/>
        <v>0</v>
      </c>
      <c r="K39" s="32">
        <f t="shared" si="6"/>
        <v>0</v>
      </c>
      <c r="L39" s="32">
        <f>J39+H39+F39</f>
        <v>0</v>
      </c>
      <c r="M39" s="34"/>
    </row>
    <row r="40" spans="1:13" s="21" customFormat="1" ht="20.25" customHeight="1">
      <c r="A40" s="32" t="s">
        <v>99</v>
      </c>
      <c r="B40" s="32" t="s">
        <v>100</v>
      </c>
      <c r="C40" s="32" t="s">
        <v>17</v>
      </c>
      <c r="D40" s="32">
        <v>276</v>
      </c>
      <c r="E40" s="33"/>
      <c r="F40" s="32">
        <f t="shared" si="1"/>
        <v>0</v>
      </c>
      <c r="G40" s="32"/>
      <c r="H40" s="32">
        <f t="shared" si="2"/>
        <v>0</v>
      </c>
      <c r="I40" s="32"/>
      <c r="J40" s="32">
        <f t="shared" si="3"/>
        <v>0</v>
      </c>
      <c r="K40" s="32">
        <f t="shared" si="6"/>
        <v>0</v>
      </c>
      <c r="L40" s="32">
        <f t="shared" si="6"/>
        <v>0</v>
      </c>
      <c r="M40" s="34"/>
    </row>
    <row r="41" spans="1:13" s="1" customFormat="1" ht="17.25" customHeight="1">
      <c r="A41" s="32" t="s">
        <v>101</v>
      </c>
      <c r="B41" s="32" t="s">
        <v>102</v>
      </c>
      <c r="C41" s="32" t="s">
        <v>17</v>
      </c>
      <c r="D41" s="32">
        <v>552</v>
      </c>
      <c r="E41" s="33"/>
      <c r="F41" s="32">
        <f t="shared" si="1"/>
        <v>0</v>
      </c>
      <c r="G41" s="32"/>
      <c r="H41" s="32">
        <f t="shared" si="2"/>
        <v>0</v>
      </c>
      <c r="I41" s="32"/>
      <c r="J41" s="32">
        <f t="shared" si="3"/>
        <v>0</v>
      </c>
      <c r="K41" s="32">
        <f t="shared" si="6"/>
        <v>0</v>
      </c>
      <c r="L41" s="32">
        <f t="shared" si="6"/>
        <v>0</v>
      </c>
      <c r="M41" s="34"/>
    </row>
    <row r="42" spans="1:13" s="1" customFormat="1" ht="18.75" customHeight="1">
      <c r="A42" s="35" t="s">
        <v>44</v>
      </c>
      <c r="B42" s="33" t="s">
        <v>45</v>
      </c>
      <c r="C42" s="35" t="s">
        <v>46</v>
      </c>
      <c r="D42" s="32">
        <v>12</v>
      </c>
      <c r="E42" s="33"/>
      <c r="F42" s="32">
        <f t="shared" si="1"/>
        <v>0</v>
      </c>
      <c r="G42" s="32"/>
      <c r="H42" s="32">
        <f t="shared" si="2"/>
        <v>0</v>
      </c>
      <c r="I42" s="32"/>
      <c r="J42" s="32">
        <f t="shared" si="3"/>
        <v>0</v>
      </c>
      <c r="K42" s="32">
        <f t="shared" si="4"/>
        <v>0</v>
      </c>
      <c r="L42" s="32">
        <f t="shared" si="4"/>
        <v>0</v>
      </c>
      <c r="M42" s="34"/>
    </row>
    <row r="43" spans="1:13" s="1" customFormat="1" ht="18" customHeight="1">
      <c r="A43" s="35" t="s">
        <v>44</v>
      </c>
      <c r="B43" s="33" t="s">
        <v>47</v>
      </c>
      <c r="C43" s="35" t="s">
        <v>46</v>
      </c>
      <c r="D43" s="32">
        <v>30</v>
      </c>
      <c r="E43" s="33"/>
      <c r="F43" s="32">
        <f t="shared" si="1"/>
        <v>0</v>
      </c>
      <c r="G43" s="32"/>
      <c r="H43" s="32">
        <f t="shared" si="2"/>
        <v>0</v>
      </c>
      <c r="I43" s="32"/>
      <c r="J43" s="32">
        <f t="shared" si="3"/>
        <v>0</v>
      </c>
      <c r="K43" s="32">
        <f t="shared" si="4"/>
        <v>0</v>
      </c>
      <c r="L43" s="32">
        <f t="shared" si="4"/>
        <v>0</v>
      </c>
      <c r="M43" s="34"/>
    </row>
    <row r="44" spans="1:13" s="1" customFormat="1" ht="19.5" customHeight="1">
      <c r="A44" s="35" t="s">
        <v>44</v>
      </c>
      <c r="B44" s="33" t="s">
        <v>48</v>
      </c>
      <c r="C44" s="35" t="s">
        <v>46</v>
      </c>
      <c r="D44" s="32">
        <v>18</v>
      </c>
      <c r="E44" s="33"/>
      <c r="F44" s="32">
        <f t="shared" si="1"/>
        <v>0</v>
      </c>
      <c r="G44" s="32"/>
      <c r="H44" s="32">
        <f t="shared" si="2"/>
        <v>0</v>
      </c>
      <c r="I44" s="32"/>
      <c r="J44" s="32">
        <f t="shared" si="3"/>
        <v>0</v>
      </c>
      <c r="K44" s="32">
        <f t="shared" si="4"/>
        <v>0</v>
      </c>
      <c r="L44" s="32">
        <f t="shared" si="4"/>
        <v>0</v>
      </c>
      <c r="M44" s="34"/>
    </row>
    <row r="45" spans="1:13" s="1" customFormat="1" ht="19.5" customHeight="1">
      <c r="A45" s="35" t="s">
        <v>103</v>
      </c>
      <c r="B45" s="33" t="s">
        <v>47</v>
      </c>
      <c r="C45" s="35" t="s">
        <v>17</v>
      </c>
      <c r="D45" s="32">
        <v>6</v>
      </c>
      <c r="E45" s="33"/>
      <c r="F45" s="32">
        <f t="shared" si="1"/>
        <v>0</v>
      </c>
      <c r="G45" s="32"/>
      <c r="H45" s="32">
        <f t="shared" si="2"/>
        <v>0</v>
      </c>
      <c r="I45" s="32"/>
      <c r="J45" s="32">
        <f t="shared" si="3"/>
        <v>0</v>
      </c>
      <c r="K45" s="32">
        <f t="shared" si="4"/>
        <v>0</v>
      </c>
      <c r="L45" s="32">
        <f t="shared" si="4"/>
        <v>0</v>
      </c>
      <c r="M45" s="34"/>
    </row>
    <row r="46" spans="1:13" s="13" customFormat="1" ht="18" customHeight="1">
      <c r="A46" s="35" t="s">
        <v>49</v>
      </c>
      <c r="B46" s="33" t="s">
        <v>25</v>
      </c>
      <c r="C46" s="35" t="s">
        <v>17</v>
      </c>
      <c r="D46" s="32">
        <v>18</v>
      </c>
      <c r="E46" s="33"/>
      <c r="F46" s="32">
        <f t="shared" si="1"/>
        <v>0</v>
      </c>
      <c r="G46" s="32"/>
      <c r="H46" s="32">
        <f t="shared" si="2"/>
        <v>0</v>
      </c>
      <c r="I46" s="32"/>
      <c r="J46" s="32">
        <f t="shared" si="3"/>
        <v>0</v>
      </c>
      <c r="K46" s="32">
        <f t="shared" si="4"/>
        <v>0</v>
      </c>
      <c r="L46" s="32">
        <f t="shared" si="4"/>
        <v>0</v>
      </c>
      <c r="M46" s="34"/>
    </row>
    <row r="47" spans="1:13" s="13" customFormat="1" ht="18.75" customHeight="1">
      <c r="A47" s="35" t="s">
        <v>104</v>
      </c>
      <c r="B47" s="33" t="s">
        <v>21</v>
      </c>
      <c r="C47" s="35" t="s">
        <v>17</v>
      </c>
      <c r="D47" s="32">
        <v>3</v>
      </c>
      <c r="E47" s="33"/>
      <c r="F47" s="32">
        <f t="shared" si="1"/>
        <v>0</v>
      </c>
      <c r="G47" s="32"/>
      <c r="H47" s="32">
        <f t="shared" si="2"/>
        <v>0</v>
      </c>
      <c r="I47" s="32"/>
      <c r="J47" s="32">
        <f t="shared" si="3"/>
        <v>0</v>
      </c>
      <c r="K47" s="32">
        <f t="shared" si="4"/>
        <v>0</v>
      </c>
      <c r="L47" s="32">
        <f t="shared" si="4"/>
        <v>0</v>
      </c>
      <c r="M47" s="34"/>
    </row>
    <row r="48" spans="1:13" s="13" customFormat="1" ht="17.25" customHeight="1">
      <c r="A48" s="12" t="s">
        <v>104</v>
      </c>
      <c r="B48" s="5" t="s">
        <v>27</v>
      </c>
      <c r="C48" s="12" t="s">
        <v>17</v>
      </c>
      <c r="D48" s="4">
        <v>5</v>
      </c>
      <c r="E48" s="5"/>
      <c r="F48" s="4">
        <f t="shared" si="1"/>
        <v>0</v>
      </c>
      <c r="G48" s="4"/>
      <c r="H48" s="4">
        <f t="shared" si="2"/>
        <v>0</v>
      </c>
      <c r="I48" s="4"/>
      <c r="J48" s="4">
        <f t="shared" si="3"/>
        <v>0</v>
      </c>
      <c r="K48" s="4">
        <f t="shared" si="4"/>
        <v>0</v>
      </c>
      <c r="L48" s="4">
        <f t="shared" si="4"/>
        <v>0</v>
      </c>
      <c r="M48" s="8"/>
    </row>
    <row r="49" spans="1:13" s="13" customFormat="1" ht="17.25" customHeight="1">
      <c r="A49" s="12" t="s">
        <v>50</v>
      </c>
      <c r="B49" s="5" t="s">
        <v>51</v>
      </c>
      <c r="C49" s="12" t="s">
        <v>17</v>
      </c>
      <c r="D49" s="4">
        <v>2</v>
      </c>
      <c r="E49" s="5"/>
      <c r="F49" s="4">
        <f t="shared" si="1"/>
        <v>0</v>
      </c>
      <c r="G49" s="4"/>
      <c r="H49" s="4">
        <f t="shared" si="2"/>
        <v>0</v>
      </c>
      <c r="I49" s="4"/>
      <c r="J49" s="4">
        <f t="shared" si="3"/>
        <v>0</v>
      </c>
      <c r="K49" s="4">
        <f t="shared" si="4"/>
        <v>0</v>
      </c>
      <c r="L49" s="4">
        <f t="shared" si="4"/>
        <v>0</v>
      </c>
      <c r="M49" s="8"/>
    </row>
    <row r="50" spans="1:13" s="13" customFormat="1" ht="18" customHeight="1">
      <c r="A50" s="12" t="s">
        <v>52</v>
      </c>
      <c r="B50" s="5" t="s">
        <v>21</v>
      </c>
      <c r="C50" s="12" t="s">
        <v>17</v>
      </c>
      <c r="D50" s="4">
        <v>3</v>
      </c>
      <c r="E50" s="5"/>
      <c r="F50" s="4">
        <f t="shared" si="1"/>
        <v>0</v>
      </c>
      <c r="G50" s="4"/>
      <c r="H50" s="4">
        <f t="shared" si="2"/>
        <v>0</v>
      </c>
      <c r="I50" s="4"/>
      <c r="J50" s="4">
        <f t="shared" si="3"/>
        <v>0</v>
      </c>
      <c r="K50" s="4">
        <f t="shared" si="4"/>
        <v>0</v>
      </c>
      <c r="L50" s="4">
        <f t="shared" si="4"/>
        <v>0</v>
      </c>
      <c r="M50" s="8"/>
    </row>
    <row r="51" spans="1:13" s="1" customFormat="1" ht="21" customHeight="1">
      <c r="A51" s="6" t="s">
        <v>53</v>
      </c>
      <c r="B51" s="6" t="s">
        <v>54</v>
      </c>
      <c r="C51" s="12" t="s">
        <v>17</v>
      </c>
      <c r="D51" s="4">
        <v>1</v>
      </c>
      <c r="E51" s="5"/>
      <c r="F51" s="4">
        <f t="shared" si="1"/>
        <v>0</v>
      </c>
      <c r="G51" s="4"/>
      <c r="H51" s="4">
        <f t="shared" si="2"/>
        <v>0</v>
      </c>
      <c r="I51" s="4"/>
      <c r="J51" s="4">
        <f t="shared" si="3"/>
        <v>0</v>
      </c>
      <c r="K51" s="4">
        <f t="shared" si="4"/>
        <v>0</v>
      </c>
      <c r="L51" s="4">
        <f t="shared" si="4"/>
        <v>0</v>
      </c>
      <c r="M51" s="8"/>
    </row>
    <row r="52" spans="1:13" s="1" customFormat="1" ht="21" customHeight="1">
      <c r="A52" s="6" t="s">
        <v>55</v>
      </c>
      <c r="B52" s="6" t="s">
        <v>56</v>
      </c>
      <c r="C52" s="12" t="s">
        <v>17</v>
      </c>
      <c r="D52" s="4">
        <v>1</v>
      </c>
      <c r="E52" s="5"/>
      <c r="F52" s="4">
        <f t="shared" si="1"/>
        <v>0</v>
      </c>
      <c r="G52" s="4"/>
      <c r="H52" s="4">
        <f t="shared" si="2"/>
        <v>0</v>
      </c>
      <c r="I52" s="4"/>
      <c r="J52" s="4">
        <f t="shared" si="3"/>
        <v>0</v>
      </c>
      <c r="K52" s="4">
        <f t="shared" si="4"/>
        <v>0</v>
      </c>
      <c r="L52" s="4">
        <f t="shared" si="4"/>
        <v>0</v>
      </c>
      <c r="M52" s="8"/>
    </row>
    <row r="53" spans="1:13" s="1" customFormat="1" ht="19.5" customHeight="1">
      <c r="A53" s="6" t="s">
        <v>57</v>
      </c>
      <c r="B53" s="6" t="s">
        <v>54</v>
      </c>
      <c r="C53" s="12" t="s">
        <v>17</v>
      </c>
      <c r="D53" s="4">
        <v>1</v>
      </c>
      <c r="E53" s="5"/>
      <c r="F53" s="4">
        <f t="shared" si="1"/>
        <v>0</v>
      </c>
      <c r="G53" s="4"/>
      <c r="H53" s="4">
        <f t="shared" si="2"/>
        <v>0</v>
      </c>
      <c r="I53" s="4"/>
      <c r="J53" s="4">
        <f t="shared" si="3"/>
        <v>0</v>
      </c>
      <c r="K53" s="4">
        <f aca="true" t="shared" si="7" ref="K53:L59">I53+G53+E53</f>
        <v>0</v>
      </c>
      <c r="L53" s="4">
        <f t="shared" si="7"/>
        <v>0</v>
      </c>
      <c r="M53" s="8"/>
    </row>
    <row r="54" spans="1:13" s="1" customFormat="1" ht="17.25" customHeight="1">
      <c r="A54" s="12" t="s">
        <v>58</v>
      </c>
      <c r="B54" s="12" t="s">
        <v>47</v>
      </c>
      <c r="C54" s="12" t="s">
        <v>34</v>
      </c>
      <c r="D54" s="4">
        <v>1</v>
      </c>
      <c r="E54" s="5"/>
      <c r="F54" s="4">
        <f t="shared" si="1"/>
        <v>0</v>
      </c>
      <c r="G54" s="4"/>
      <c r="H54" s="4">
        <f t="shared" si="2"/>
        <v>0</v>
      </c>
      <c r="I54" s="4"/>
      <c r="J54" s="4">
        <f t="shared" si="3"/>
        <v>0</v>
      </c>
      <c r="K54" s="4">
        <f t="shared" si="7"/>
        <v>0</v>
      </c>
      <c r="L54" s="4">
        <f t="shared" si="7"/>
        <v>0</v>
      </c>
      <c r="M54" s="8"/>
    </row>
    <row r="55" spans="1:13" s="1" customFormat="1" ht="18" customHeight="1">
      <c r="A55" s="12" t="s">
        <v>59</v>
      </c>
      <c r="B55" s="12" t="s">
        <v>60</v>
      </c>
      <c r="C55" s="12" t="s">
        <v>34</v>
      </c>
      <c r="D55" s="4">
        <v>1</v>
      </c>
      <c r="E55" s="5"/>
      <c r="F55" s="4">
        <f t="shared" si="1"/>
        <v>0</v>
      </c>
      <c r="G55" s="4"/>
      <c r="H55" s="4">
        <f t="shared" si="2"/>
        <v>0</v>
      </c>
      <c r="I55" s="4"/>
      <c r="J55" s="4">
        <f t="shared" si="3"/>
        <v>0</v>
      </c>
      <c r="K55" s="4">
        <f t="shared" si="7"/>
        <v>0</v>
      </c>
      <c r="L55" s="4">
        <f t="shared" si="7"/>
        <v>0</v>
      </c>
      <c r="M55" s="8"/>
    </row>
    <row r="56" spans="1:13" s="1" customFormat="1" ht="18.75" customHeight="1">
      <c r="A56" s="12" t="s">
        <v>61</v>
      </c>
      <c r="B56" s="5" t="s">
        <v>21</v>
      </c>
      <c r="C56" s="12" t="s">
        <v>17</v>
      </c>
      <c r="D56" s="4">
        <v>1</v>
      </c>
      <c r="E56" s="5"/>
      <c r="F56" s="4">
        <f t="shared" si="1"/>
        <v>0</v>
      </c>
      <c r="G56" s="4"/>
      <c r="H56" s="4">
        <f t="shared" si="2"/>
        <v>0</v>
      </c>
      <c r="I56" s="4"/>
      <c r="J56" s="4">
        <f t="shared" si="3"/>
        <v>0</v>
      </c>
      <c r="K56" s="4">
        <f t="shared" si="7"/>
        <v>0</v>
      </c>
      <c r="L56" s="4">
        <f t="shared" si="7"/>
        <v>0</v>
      </c>
      <c r="M56" s="8"/>
    </row>
    <row r="57" spans="1:13" s="1" customFormat="1" ht="19.5" customHeight="1">
      <c r="A57" s="12" t="s">
        <v>62</v>
      </c>
      <c r="B57" s="5" t="s">
        <v>63</v>
      </c>
      <c r="C57" s="12" t="s">
        <v>17</v>
      </c>
      <c r="D57" s="4">
        <v>1</v>
      </c>
      <c r="E57" s="5"/>
      <c r="F57" s="6">
        <f t="shared" si="1"/>
        <v>0</v>
      </c>
      <c r="G57" s="6"/>
      <c r="H57" s="6">
        <f t="shared" si="2"/>
        <v>0</v>
      </c>
      <c r="I57" s="6"/>
      <c r="J57" s="6">
        <f t="shared" si="3"/>
        <v>0</v>
      </c>
      <c r="K57" s="6">
        <f t="shared" si="7"/>
        <v>0</v>
      </c>
      <c r="L57" s="6">
        <f t="shared" si="7"/>
        <v>0</v>
      </c>
      <c r="M57" s="8"/>
    </row>
    <row r="58" spans="1:13" s="1" customFormat="1" ht="18" customHeight="1">
      <c r="A58" s="12" t="s">
        <v>64</v>
      </c>
      <c r="B58" s="5" t="s">
        <v>27</v>
      </c>
      <c r="C58" s="12" t="s">
        <v>105</v>
      </c>
      <c r="D58" s="4">
        <v>1</v>
      </c>
      <c r="E58" s="5"/>
      <c r="F58" s="4">
        <f t="shared" si="1"/>
        <v>0</v>
      </c>
      <c r="G58" s="4"/>
      <c r="H58" s="4">
        <f t="shared" si="2"/>
        <v>0</v>
      </c>
      <c r="I58" s="4"/>
      <c r="J58" s="4">
        <f t="shared" si="3"/>
        <v>0</v>
      </c>
      <c r="K58" s="4">
        <f t="shared" si="7"/>
        <v>0</v>
      </c>
      <c r="L58" s="4">
        <f t="shared" si="7"/>
        <v>0</v>
      </c>
      <c r="M58" s="8"/>
    </row>
    <row r="59" spans="1:13" s="1" customFormat="1" ht="17.25" customHeight="1">
      <c r="A59" s="12" t="s">
        <v>65</v>
      </c>
      <c r="B59" s="5" t="s">
        <v>48</v>
      </c>
      <c r="C59" s="6" t="s">
        <v>17</v>
      </c>
      <c r="D59" s="6">
        <v>1</v>
      </c>
      <c r="E59" s="5"/>
      <c r="F59" s="6">
        <f t="shared" si="1"/>
        <v>0</v>
      </c>
      <c r="G59" s="6"/>
      <c r="H59" s="6">
        <f t="shared" si="2"/>
        <v>0</v>
      </c>
      <c r="I59" s="6"/>
      <c r="J59" s="6">
        <f t="shared" si="3"/>
        <v>0</v>
      </c>
      <c r="K59" s="6">
        <f t="shared" si="7"/>
        <v>0</v>
      </c>
      <c r="L59" s="6">
        <f t="shared" si="7"/>
        <v>0</v>
      </c>
      <c r="M59" s="8"/>
    </row>
    <row r="60" spans="1:13" s="14" customFormat="1" ht="16.5">
      <c r="A60" s="6" t="s">
        <v>106</v>
      </c>
      <c r="B60" s="6" t="s">
        <v>107</v>
      </c>
      <c r="C60" s="12" t="s">
        <v>17</v>
      </c>
      <c r="D60" s="4">
        <v>1</v>
      </c>
      <c r="E60" s="5"/>
      <c r="F60" s="4">
        <f t="shared" si="1"/>
        <v>0</v>
      </c>
      <c r="G60" s="4"/>
      <c r="H60" s="4">
        <f t="shared" si="2"/>
        <v>0</v>
      </c>
      <c r="I60" s="4"/>
      <c r="J60" s="4">
        <f t="shared" si="3"/>
        <v>0</v>
      </c>
      <c r="K60" s="4">
        <f>I60+G60+E60</f>
        <v>0</v>
      </c>
      <c r="L60" s="4">
        <f>J60+H60+F60</f>
        <v>0</v>
      </c>
      <c r="M60" s="8"/>
    </row>
    <row r="61" spans="1:13" s="14" customFormat="1" ht="16.5" customHeight="1">
      <c r="A61" s="6" t="s">
        <v>66</v>
      </c>
      <c r="B61" s="6" t="s">
        <v>67</v>
      </c>
      <c r="C61" s="12" t="s">
        <v>17</v>
      </c>
      <c r="D61" s="4">
        <v>2</v>
      </c>
      <c r="E61" s="5"/>
      <c r="F61" s="4">
        <f t="shared" si="1"/>
        <v>0</v>
      </c>
      <c r="G61" s="4"/>
      <c r="H61" s="4">
        <f t="shared" si="2"/>
        <v>0</v>
      </c>
      <c r="I61" s="4"/>
      <c r="J61" s="4">
        <f t="shared" si="3"/>
        <v>0</v>
      </c>
      <c r="K61" s="4">
        <f>I61+G61+E61</f>
        <v>0</v>
      </c>
      <c r="L61" s="4">
        <f>J61+H61+F61</f>
        <v>0</v>
      </c>
      <c r="M61" s="8"/>
    </row>
    <row r="62" spans="1:13" s="14" customFormat="1" ht="19.5" customHeight="1">
      <c r="A62" s="12" t="s">
        <v>108</v>
      </c>
      <c r="B62" s="6" t="s">
        <v>45</v>
      </c>
      <c r="C62" s="12" t="s">
        <v>17</v>
      </c>
      <c r="D62" s="4">
        <v>9</v>
      </c>
      <c r="E62" s="5"/>
      <c r="F62" s="4">
        <f t="shared" si="1"/>
        <v>0</v>
      </c>
      <c r="G62" s="4"/>
      <c r="H62" s="4">
        <f t="shared" si="2"/>
        <v>0</v>
      </c>
      <c r="I62" s="4"/>
      <c r="J62" s="4">
        <f t="shared" si="3"/>
        <v>0</v>
      </c>
      <c r="K62" s="4">
        <f aca="true" t="shared" si="8" ref="K62:L65">I62+G62+E62</f>
        <v>0</v>
      </c>
      <c r="L62" s="4">
        <f t="shared" si="8"/>
        <v>0</v>
      </c>
      <c r="M62" s="8"/>
    </row>
    <row r="63" spans="1:13" s="14" customFormat="1" ht="19.5" customHeight="1">
      <c r="A63" s="12" t="s">
        <v>109</v>
      </c>
      <c r="B63" s="6" t="s">
        <v>68</v>
      </c>
      <c r="C63" s="12" t="s">
        <v>17</v>
      </c>
      <c r="D63" s="4">
        <v>9</v>
      </c>
      <c r="E63" s="5"/>
      <c r="F63" s="4">
        <f t="shared" si="1"/>
        <v>0</v>
      </c>
      <c r="G63" s="4"/>
      <c r="H63" s="4">
        <f t="shared" si="2"/>
        <v>0</v>
      </c>
      <c r="I63" s="4"/>
      <c r="J63" s="4">
        <f t="shared" si="3"/>
        <v>0</v>
      </c>
      <c r="K63" s="4">
        <f t="shared" si="8"/>
        <v>0</v>
      </c>
      <c r="L63" s="4">
        <f t="shared" si="8"/>
        <v>0</v>
      </c>
      <c r="M63" s="8"/>
    </row>
    <row r="64" spans="1:13" s="14" customFormat="1" ht="18.75" customHeight="1">
      <c r="A64" s="12" t="s">
        <v>110</v>
      </c>
      <c r="B64" s="6" t="s">
        <v>111</v>
      </c>
      <c r="C64" s="12" t="s">
        <v>17</v>
      </c>
      <c r="D64" s="4">
        <v>9</v>
      </c>
      <c r="E64" s="5"/>
      <c r="F64" s="4">
        <f t="shared" si="1"/>
        <v>0</v>
      </c>
      <c r="G64" s="4"/>
      <c r="H64" s="4">
        <f t="shared" si="2"/>
        <v>0</v>
      </c>
      <c r="I64" s="4"/>
      <c r="J64" s="4">
        <f t="shared" si="3"/>
        <v>0</v>
      </c>
      <c r="K64" s="4">
        <f t="shared" si="8"/>
        <v>0</v>
      </c>
      <c r="L64" s="4">
        <f t="shared" si="8"/>
        <v>0</v>
      </c>
      <c r="M64" s="8"/>
    </row>
    <row r="65" spans="1:13" s="14" customFormat="1" ht="18.75" customHeight="1">
      <c r="A65" s="12" t="s">
        <v>69</v>
      </c>
      <c r="B65" s="6" t="s">
        <v>70</v>
      </c>
      <c r="C65" s="12" t="s">
        <v>17</v>
      </c>
      <c r="D65" s="4">
        <v>1</v>
      </c>
      <c r="E65" s="4"/>
      <c r="F65" s="4">
        <f t="shared" si="1"/>
        <v>0</v>
      </c>
      <c r="G65" s="4"/>
      <c r="H65" s="4">
        <f t="shared" si="2"/>
        <v>0</v>
      </c>
      <c r="I65" s="4"/>
      <c r="J65" s="4">
        <f t="shared" si="3"/>
        <v>0</v>
      </c>
      <c r="K65" s="4">
        <f t="shared" si="8"/>
        <v>0</v>
      </c>
      <c r="L65" s="4">
        <f t="shared" si="8"/>
        <v>0</v>
      </c>
      <c r="M65" s="8"/>
    </row>
    <row r="66" spans="1:13" s="1" customFormat="1" ht="23.25" customHeight="1">
      <c r="A66" s="15" t="s">
        <v>112</v>
      </c>
      <c r="B66" s="15" t="s">
        <v>71</v>
      </c>
      <c r="C66" s="15" t="s">
        <v>72</v>
      </c>
      <c r="D66" s="6">
        <v>1</v>
      </c>
      <c r="E66" s="6"/>
      <c r="F66" s="6">
        <f t="shared" si="1"/>
        <v>0</v>
      </c>
      <c r="G66" s="6"/>
      <c r="H66" s="6">
        <f t="shared" si="2"/>
        <v>0</v>
      </c>
      <c r="I66" s="6"/>
      <c r="J66" s="6">
        <f t="shared" si="3"/>
        <v>0</v>
      </c>
      <c r="K66" s="6">
        <f>I66+G66+E66</f>
        <v>0</v>
      </c>
      <c r="L66" s="6">
        <f>J66+H66+F66</f>
        <v>0</v>
      </c>
      <c r="M66" s="8"/>
    </row>
    <row r="67" spans="1:13" s="1" customFormat="1" ht="19.5" customHeight="1">
      <c r="A67" s="15" t="s">
        <v>113</v>
      </c>
      <c r="B67" s="15" t="s">
        <v>73</v>
      </c>
      <c r="C67" s="15" t="s">
        <v>74</v>
      </c>
      <c r="D67" s="6">
        <v>1</v>
      </c>
      <c r="E67" s="6"/>
      <c r="F67" s="6">
        <f>E67*D67</f>
        <v>0</v>
      </c>
      <c r="G67" s="6"/>
      <c r="H67" s="6">
        <f>G67*D67</f>
        <v>0</v>
      </c>
      <c r="I67" s="6"/>
      <c r="J67" s="6">
        <f>I67*D67</f>
        <v>0</v>
      </c>
      <c r="K67" s="6">
        <f>I67+G67+E67</f>
        <v>0</v>
      </c>
      <c r="L67" s="6">
        <f>J67+H67+F67</f>
        <v>0</v>
      </c>
      <c r="M67" s="8"/>
    </row>
    <row r="68" spans="1:13" ht="22.5" customHeight="1">
      <c r="A68" s="12" t="s">
        <v>114</v>
      </c>
      <c r="B68" s="12" t="s">
        <v>115</v>
      </c>
      <c r="C68" s="12" t="s">
        <v>116</v>
      </c>
      <c r="D68" s="4">
        <v>12</v>
      </c>
      <c r="E68" s="5"/>
      <c r="F68" s="4">
        <f aca="true" t="shared" si="9" ref="F68:F73">E68*D68</f>
        <v>0</v>
      </c>
      <c r="G68" s="4"/>
      <c r="H68" s="4">
        <f aca="true" t="shared" si="10" ref="H68:H73">G68*D68</f>
        <v>0</v>
      </c>
      <c r="I68" s="4"/>
      <c r="J68" s="4">
        <f aca="true" t="shared" si="11" ref="J68:J73">I68*D68</f>
        <v>0</v>
      </c>
      <c r="K68" s="4">
        <f aca="true" t="shared" si="12" ref="K68:L73">I68+G68+E68</f>
        <v>0</v>
      </c>
      <c r="L68" s="4">
        <f t="shared" si="12"/>
        <v>0</v>
      </c>
      <c r="M68" s="8"/>
    </row>
    <row r="69" spans="1:13" ht="19.5" customHeight="1">
      <c r="A69" s="12" t="s">
        <v>117</v>
      </c>
      <c r="B69" s="12" t="s">
        <v>118</v>
      </c>
      <c r="C69" s="12" t="s">
        <v>119</v>
      </c>
      <c r="D69" s="4">
        <v>6</v>
      </c>
      <c r="E69" s="5"/>
      <c r="F69" s="4">
        <f t="shared" si="9"/>
        <v>0</v>
      </c>
      <c r="G69" s="4"/>
      <c r="H69" s="4">
        <f t="shared" si="10"/>
        <v>0</v>
      </c>
      <c r="I69" s="4"/>
      <c r="J69" s="4">
        <f t="shared" si="11"/>
        <v>0</v>
      </c>
      <c r="K69" s="4">
        <f t="shared" si="12"/>
        <v>0</v>
      </c>
      <c r="L69" s="4">
        <f t="shared" si="12"/>
        <v>0</v>
      </c>
      <c r="M69" s="8"/>
    </row>
    <row r="70" spans="1:13" ht="18" customHeight="1">
      <c r="A70" s="12" t="s">
        <v>120</v>
      </c>
      <c r="B70" s="12" t="s">
        <v>25</v>
      </c>
      <c r="C70" s="12" t="s">
        <v>121</v>
      </c>
      <c r="D70" s="4">
        <v>9</v>
      </c>
      <c r="E70" s="4"/>
      <c r="F70" s="4">
        <f t="shared" si="9"/>
        <v>0</v>
      </c>
      <c r="G70" s="5"/>
      <c r="H70" s="4">
        <f t="shared" si="10"/>
        <v>0</v>
      </c>
      <c r="I70" s="4"/>
      <c r="J70" s="4">
        <f t="shared" si="11"/>
        <v>0</v>
      </c>
      <c r="K70" s="4">
        <f t="shared" si="12"/>
        <v>0</v>
      </c>
      <c r="L70" s="4">
        <f t="shared" si="12"/>
        <v>0</v>
      </c>
      <c r="M70" s="8"/>
    </row>
    <row r="71" spans="1:13" ht="19.5" customHeight="1">
      <c r="A71" s="12" t="s">
        <v>122</v>
      </c>
      <c r="B71" s="12" t="s">
        <v>123</v>
      </c>
      <c r="C71" s="12" t="s">
        <v>124</v>
      </c>
      <c r="D71" s="4">
        <f>D42+D43+D44</f>
        <v>60</v>
      </c>
      <c r="E71" s="4"/>
      <c r="F71" s="4">
        <f t="shared" si="9"/>
        <v>0</v>
      </c>
      <c r="G71" s="5"/>
      <c r="H71" s="4">
        <f t="shared" si="10"/>
        <v>0</v>
      </c>
      <c r="I71" s="4"/>
      <c r="J71" s="4">
        <f t="shared" si="11"/>
        <v>0</v>
      </c>
      <c r="K71" s="4">
        <f t="shared" si="12"/>
        <v>0</v>
      </c>
      <c r="L71" s="4">
        <f t="shared" si="12"/>
        <v>0</v>
      </c>
      <c r="M71" s="8"/>
    </row>
    <row r="72" spans="1:13" ht="23.25" customHeight="1">
      <c r="A72" s="12" t="s">
        <v>75</v>
      </c>
      <c r="B72" s="12" t="s">
        <v>76</v>
      </c>
      <c r="C72" s="12" t="s">
        <v>74</v>
      </c>
      <c r="D72" s="4">
        <v>1</v>
      </c>
      <c r="E72" s="4"/>
      <c r="F72" s="4">
        <f t="shared" si="9"/>
        <v>0</v>
      </c>
      <c r="G72" s="4"/>
      <c r="H72" s="4">
        <f t="shared" si="10"/>
        <v>0</v>
      </c>
      <c r="I72" s="4"/>
      <c r="J72" s="4">
        <f t="shared" si="11"/>
        <v>0</v>
      </c>
      <c r="K72" s="4">
        <f t="shared" si="12"/>
        <v>0</v>
      </c>
      <c r="L72" s="4">
        <f t="shared" si="12"/>
        <v>0</v>
      </c>
      <c r="M72" s="8"/>
    </row>
    <row r="73" spans="1:13" ht="19.5" customHeight="1">
      <c r="A73" s="12" t="s">
        <v>77</v>
      </c>
      <c r="B73" s="12" t="s">
        <v>78</v>
      </c>
      <c r="C73" s="12" t="s">
        <v>74</v>
      </c>
      <c r="D73" s="4">
        <v>1</v>
      </c>
      <c r="E73" s="4"/>
      <c r="F73" s="4">
        <f t="shared" si="9"/>
        <v>0</v>
      </c>
      <c r="G73" s="4"/>
      <c r="H73" s="4">
        <f t="shared" si="10"/>
        <v>0</v>
      </c>
      <c r="I73" s="4"/>
      <c r="J73" s="4">
        <f t="shared" si="11"/>
        <v>0</v>
      </c>
      <c r="K73" s="4">
        <f t="shared" si="12"/>
        <v>0</v>
      </c>
      <c r="L73" s="4">
        <f t="shared" si="12"/>
        <v>0</v>
      </c>
      <c r="M73" s="8"/>
    </row>
    <row r="74" spans="1:13" ht="19.5" customHeight="1">
      <c r="A74" s="7" t="s">
        <v>11</v>
      </c>
      <c r="B74" s="7"/>
      <c r="C74" s="7"/>
      <c r="D74" s="17"/>
      <c r="E74" s="18"/>
      <c r="F74" s="18">
        <f>SUM(F4:F73)</f>
        <v>0</v>
      </c>
      <c r="G74" s="18"/>
      <c r="H74" s="18">
        <f>SUM(H4:H73)</f>
        <v>0</v>
      </c>
      <c r="I74" s="18"/>
      <c r="J74" s="18">
        <f>SUM(J4:J73)</f>
        <v>0</v>
      </c>
      <c r="K74" s="18"/>
      <c r="L74" s="18">
        <f>SUM(L4:L73)</f>
        <v>0</v>
      </c>
      <c r="M74" s="8"/>
    </row>
    <row r="75" spans="1:13" ht="19.5" customHeight="1">
      <c r="A75" s="9" t="s">
        <v>12</v>
      </c>
      <c r="B75" s="9"/>
      <c r="C75" s="9"/>
      <c r="D75" s="19"/>
      <c r="E75" s="20"/>
      <c r="F75" s="20">
        <f>F74</f>
        <v>0</v>
      </c>
      <c r="G75" s="20"/>
      <c r="H75" s="20">
        <f>H74</f>
        <v>0</v>
      </c>
      <c r="I75" s="20"/>
      <c r="J75" s="20">
        <f>J74</f>
        <v>0</v>
      </c>
      <c r="K75" s="20"/>
      <c r="L75" s="20">
        <f>L74</f>
        <v>0</v>
      </c>
      <c r="M75" s="8"/>
    </row>
    <row r="77" ht="22.5" customHeight="1">
      <c r="L77" s="3"/>
    </row>
    <row r="78" ht="22.5" customHeight="1">
      <c r="L78" s="23"/>
    </row>
    <row r="79" ht="22.5" customHeight="1">
      <c r="L79" s="23"/>
    </row>
    <row r="80" ht="22.5" customHeight="1">
      <c r="L80" s="24"/>
    </row>
  </sheetData>
  <sheetProtection/>
  <mergeCells count="9">
    <mergeCell ref="I1:J1"/>
    <mergeCell ref="K1:L1"/>
    <mergeCell ref="M1:M2"/>
    <mergeCell ref="A1:A2"/>
    <mergeCell ref="B1:B2"/>
    <mergeCell ref="C1:C2"/>
    <mergeCell ref="D1:D2"/>
    <mergeCell ref="E1:F1"/>
    <mergeCell ref="G1:H1"/>
  </mergeCells>
  <printOptions/>
  <pageMargins left="0.8267716535433072" right="0.5905511811023623" top="1.141732283464567" bottom="0.3937007874015748" header="0.5511811023622047" footer="0.31496062992125984"/>
  <pageSetup fitToHeight="0" fitToWidth="1" horizontalDpi="600" verticalDpi="600" orientation="landscape" paperSize="9" scale="73" r:id="rId1"/>
  <headerFooter>
    <oddHeader>&amp;L&amp;"굴림,굵게"
  공사명 : 부산 연산 바닥분수 설비공사&amp;C&amp;"굴림,굵게"&amp;14내   역   서&amp;R&amp;"굴림,보통"&amp;10
페이지  :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집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</dc:creator>
  <cp:keywords/>
  <dc:description/>
  <cp:lastModifiedBy>COM</cp:lastModifiedBy>
  <cp:lastPrinted>2021-02-23T03:28:46Z</cp:lastPrinted>
  <dcterms:created xsi:type="dcterms:W3CDTF">2010-11-15T02:27:34Z</dcterms:created>
  <dcterms:modified xsi:type="dcterms:W3CDTF">2021-03-01T23:20:39Z</dcterms:modified>
  <cp:category/>
  <cp:version/>
  <cp:contentType/>
  <cp:contentStatus/>
</cp:coreProperties>
</file>