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13_ncr:1_{469519BF-6D55-466F-9656-026CEB6CBBAA}" xr6:coauthVersionLast="45" xr6:coauthVersionMax="45" xr10:uidLastSave="{00000000-0000-0000-0000-000000000000}"/>
  <bookViews>
    <workbookView xWindow="-120" yWindow="-120" windowWidth="20730" windowHeight="11160" xr2:uid="{F0B2CAF2-4084-4499-8C4C-0FDD1D385558}"/>
  </bookViews>
  <sheets>
    <sheet name="Sheet1" sheetId="1" r:id="rId1"/>
  </sheets>
  <definedNames>
    <definedName name="_xlnm.Print_Area" localSheetId="0">Sheet1!$A$1:$L$46</definedName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5" i="1" l="1"/>
  <c r="K45" i="1" s="1"/>
  <c r="I45" i="1"/>
  <c r="G45" i="1"/>
  <c r="J44" i="1"/>
  <c r="K44" i="1" s="1"/>
  <c r="I44" i="1"/>
  <c r="G44" i="1"/>
  <c r="J43" i="1"/>
  <c r="K43" i="1" s="1"/>
  <c r="I43" i="1"/>
  <c r="G43" i="1"/>
  <c r="J42" i="1"/>
  <c r="K42" i="1" s="1"/>
  <c r="I42" i="1"/>
  <c r="G42" i="1"/>
  <c r="J41" i="1"/>
  <c r="K41" i="1" s="1"/>
  <c r="I41" i="1"/>
  <c r="G41" i="1"/>
  <c r="I40" i="1"/>
  <c r="H39" i="1" s="1"/>
  <c r="I39" i="1" s="1"/>
  <c r="G40" i="1"/>
  <c r="F39" i="1"/>
  <c r="I38" i="1"/>
  <c r="H37" i="1" s="1"/>
  <c r="I37" i="1" s="1"/>
  <c r="G38" i="1"/>
  <c r="F37" i="1" s="1"/>
  <c r="I36" i="1"/>
  <c r="H35" i="1" s="1"/>
  <c r="I35" i="1" s="1"/>
  <c r="G36" i="1"/>
  <c r="F35" i="1" s="1"/>
  <c r="I34" i="1"/>
  <c r="H33" i="1" s="1"/>
  <c r="I33" i="1" s="1"/>
  <c r="G34" i="1"/>
  <c r="F33" i="1" s="1"/>
  <c r="I32" i="1"/>
  <c r="H31" i="1" s="1"/>
  <c r="I31" i="1" s="1"/>
  <c r="G32" i="1"/>
  <c r="F31" i="1"/>
  <c r="G31" i="1" s="1"/>
  <c r="I30" i="1"/>
  <c r="H29" i="1" s="1"/>
  <c r="I29" i="1" s="1"/>
  <c r="G30" i="1"/>
  <c r="F29" i="1" s="1"/>
  <c r="I28" i="1"/>
  <c r="H27" i="1" s="1"/>
  <c r="I27" i="1" s="1"/>
  <c r="G28" i="1"/>
  <c r="F27" i="1"/>
  <c r="G27" i="1" s="1"/>
  <c r="I26" i="1"/>
  <c r="G26" i="1"/>
  <c r="H25" i="1"/>
  <c r="I25" i="1" s="1"/>
  <c r="G25" i="1"/>
  <c r="F25" i="1"/>
  <c r="K24" i="1"/>
  <c r="I24" i="1"/>
  <c r="G24" i="1"/>
  <c r="F22" i="1" s="1"/>
  <c r="G22" i="1" s="1"/>
  <c r="K23" i="1"/>
  <c r="I23" i="1"/>
  <c r="G23" i="1"/>
  <c r="I20" i="1"/>
  <c r="H19" i="1" s="1"/>
  <c r="I19" i="1" s="1"/>
  <c r="G20" i="1"/>
  <c r="F19" i="1" s="1"/>
  <c r="I17" i="1"/>
  <c r="H16" i="1" s="1"/>
  <c r="I16" i="1" s="1"/>
  <c r="G17" i="1"/>
  <c r="F16" i="1" s="1"/>
  <c r="I15" i="1"/>
  <c r="G15" i="1"/>
  <c r="I14" i="1"/>
  <c r="G14" i="1"/>
  <c r="F13" i="1"/>
  <c r="G13" i="1" s="1"/>
  <c r="I12" i="1"/>
  <c r="G12" i="1"/>
  <c r="I11" i="1"/>
  <c r="G11" i="1"/>
  <c r="F10" i="1" s="1"/>
  <c r="G10" i="1" s="1"/>
  <c r="I9" i="1"/>
  <c r="H8" i="1" s="1"/>
  <c r="I8" i="1" s="1"/>
  <c r="G9" i="1"/>
  <c r="F8" i="1" s="1"/>
  <c r="I7" i="1"/>
  <c r="G7" i="1"/>
  <c r="F6" i="1" s="1"/>
  <c r="H6" i="1"/>
  <c r="I6" i="1" s="1"/>
  <c r="I5" i="1"/>
  <c r="H4" i="1" s="1"/>
  <c r="I4" i="1" s="1"/>
  <c r="G5" i="1"/>
  <c r="F4" i="1" s="1"/>
  <c r="J39" i="1" l="1"/>
  <c r="K39" i="1" s="1"/>
  <c r="G39" i="1"/>
  <c r="J37" i="1"/>
  <c r="K37" i="1" s="1"/>
  <c r="G37" i="1"/>
  <c r="G35" i="1"/>
  <c r="J35" i="1"/>
  <c r="K35" i="1" s="1"/>
  <c r="J33" i="1"/>
  <c r="K33" i="1" s="1"/>
  <c r="G33" i="1"/>
  <c r="J31" i="1"/>
  <c r="K31" i="1" s="1"/>
  <c r="J27" i="1"/>
  <c r="K27" i="1" s="1"/>
  <c r="J25" i="1"/>
  <c r="K25" i="1" s="1"/>
  <c r="H22" i="1"/>
  <c r="H13" i="1"/>
  <c r="I13" i="1" s="1"/>
  <c r="H10" i="1"/>
  <c r="I10" i="1" s="1"/>
  <c r="J8" i="1"/>
  <c r="K8" i="1" s="1"/>
  <c r="G8" i="1"/>
  <c r="J6" i="1"/>
  <c r="K6" i="1" s="1"/>
  <c r="G6" i="1"/>
  <c r="J16" i="1"/>
  <c r="K16" i="1" s="1"/>
  <c r="G16" i="1"/>
  <c r="J4" i="1"/>
  <c r="K4" i="1" s="1"/>
  <c r="G4" i="1"/>
  <c r="J22" i="1"/>
  <c r="K22" i="1" s="1"/>
  <c r="I22" i="1"/>
  <c r="J29" i="1"/>
  <c r="K29" i="1" s="1"/>
  <c r="G29" i="1"/>
  <c r="J19" i="1"/>
  <c r="K19" i="1" s="1"/>
  <c r="G19" i="1"/>
  <c r="J13" i="1" l="1"/>
  <c r="K13" i="1" s="1"/>
  <c r="J10" i="1"/>
  <c r="K10" i="1" s="1"/>
  <c r="K46" i="1" l="1"/>
</calcChain>
</file>

<file path=xl/sharedStrings.xml><?xml version="1.0" encoding="utf-8"?>
<sst xmlns="http://schemas.openxmlformats.org/spreadsheetml/2006/main" count="118" uniqueCount="72">
  <si>
    <t>표준코드</t>
    <phoneticPr fontId="5" type="noConversion"/>
  </si>
  <si>
    <t>공                종</t>
  </si>
  <si>
    <t>규             격</t>
    <phoneticPr fontId="5" type="noConversion"/>
  </si>
  <si>
    <t>단 위</t>
    <phoneticPr fontId="5" type="noConversion"/>
  </si>
  <si>
    <t>수 량</t>
    <phoneticPr fontId="5" type="noConversion"/>
  </si>
  <si>
    <t>재 료 비</t>
    <phoneticPr fontId="5" type="noConversion"/>
  </si>
  <si>
    <t>노 무 비</t>
    <phoneticPr fontId="5" type="noConversion"/>
  </si>
  <si>
    <t>합    계</t>
  </si>
  <si>
    <t>비고</t>
    <phoneticPr fontId="5" type="noConversion"/>
  </si>
  <si>
    <t>단 가</t>
    <phoneticPr fontId="5" type="noConversion"/>
  </si>
  <si>
    <t>금 액</t>
    <phoneticPr fontId="5" type="noConversion"/>
  </si>
  <si>
    <t>송도 AT센터</t>
    <phoneticPr fontId="5" type="noConversion"/>
  </si>
  <si>
    <t>연식벤치</t>
  </si>
  <si>
    <t xml:space="preserve"> 3000x600xH460</t>
  </si>
  <si>
    <t>개소</t>
  </si>
  <si>
    <t>H300*W600 신마천석 잔다듬</t>
    <phoneticPr fontId="5" type="noConversion"/>
  </si>
  <si>
    <t>M</t>
    <phoneticPr fontId="5" type="noConversion"/>
  </si>
  <si>
    <t>앉음벽A</t>
  </si>
  <si>
    <t xml:space="preserve"> 7000x400xH460</t>
  </si>
  <si>
    <t>호피석 부정형 T40~T60</t>
    <phoneticPr fontId="5" type="noConversion"/>
  </si>
  <si>
    <t>M2</t>
    <phoneticPr fontId="5" type="noConversion"/>
  </si>
  <si>
    <t>앉음벽B</t>
  </si>
  <si>
    <t xml:space="preserve"> 3500x400xH460</t>
  </si>
  <si>
    <t>플랜터A</t>
  </si>
  <si>
    <t xml:space="preserve"> H400</t>
  </si>
  <si>
    <t>m</t>
  </si>
  <si>
    <t>H220*W200 포천석 잔다듬 직선</t>
    <phoneticPr fontId="5" type="noConversion"/>
  </si>
  <si>
    <t>H220*W200 포천석 잔다듬 곡선</t>
    <phoneticPr fontId="5" type="noConversion"/>
  </si>
  <si>
    <t>플랜터B</t>
  </si>
  <si>
    <t>H250*W200 포천석 잔다듬 직선</t>
    <phoneticPr fontId="5" type="noConversion"/>
  </si>
  <si>
    <t>H250*W200 포천석 잔다듬 곡선</t>
    <phoneticPr fontId="5" type="noConversion"/>
  </si>
  <si>
    <t>플랜터C</t>
  </si>
  <si>
    <t xml:space="preserve"> H650</t>
  </si>
  <si>
    <t>H240*W200 포천석 잔다듬 직선</t>
    <phoneticPr fontId="5" type="noConversion"/>
  </si>
  <si>
    <t>플랜터D</t>
    <phoneticPr fontId="5" type="noConversion"/>
  </si>
  <si>
    <t xml:space="preserve"> H400</t>
    <phoneticPr fontId="5" type="noConversion"/>
  </si>
  <si>
    <t>연결송수구마감</t>
  </si>
  <si>
    <t xml:space="preserve"> 2400x500x1000</t>
  </si>
  <si>
    <t>두겁 포천석 물갈기 T50*W600 직선</t>
    <phoneticPr fontId="5" type="noConversion"/>
  </si>
  <si>
    <t>벽체 포천석 물갈기 T30</t>
    <phoneticPr fontId="5" type="noConversion"/>
  </si>
  <si>
    <t>화강석판석포장A</t>
  </si>
  <si>
    <t xml:space="preserve"> T50, 회색, 버너</t>
  </si>
  <si>
    <t>㎡</t>
  </si>
  <si>
    <t>T50 포천석</t>
    <phoneticPr fontId="5" type="noConversion"/>
  </si>
  <si>
    <t xml:space="preserve"> T50, 진회색, 버너</t>
  </si>
  <si>
    <t xml:space="preserve">T50 신고흥석 </t>
    <phoneticPr fontId="5" type="noConversion"/>
  </si>
  <si>
    <t xml:space="preserve"> T50, 흑색, 버너</t>
  </si>
  <si>
    <t>T50 신마천석</t>
    <phoneticPr fontId="5" type="noConversion"/>
  </si>
  <si>
    <t>화강석판석포장B</t>
  </si>
  <si>
    <t xml:space="preserve"> T30, 잡석제외</t>
  </si>
  <si>
    <t>T30 포천석</t>
    <phoneticPr fontId="5" type="noConversion"/>
  </si>
  <si>
    <t>화강석판석포장C</t>
  </si>
  <si>
    <t xml:space="preserve"> T30</t>
  </si>
  <si>
    <t>화강석판석포장D</t>
  </si>
  <si>
    <t xml:space="preserve"> T30, 기초제외</t>
  </si>
  <si>
    <t>현무암판석포장</t>
  </si>
  <si>
    <t>T30 현무암</t>
    <phoneticPr fontId="5" type="noConversion"/>
  </si>
  <si>
    <t>디딤석놓기</t>
  </si>
  <si>
    <t xml:space="preserve"> T50x300x400</t>
  </si>
  <si>
    <t>ea</t>
  </si>
  <si>
    <t>T50*300*400 포천석</t>
    <phoneticPr fontId="5" type="noConversion"/>
  </si>
  <si>
    <t>EA</t>
    <phoneticPr fontId="5" type="noConversion"/>
  </si>
  <si>
    <t>바닥분수 화강석 판석포장</t>
    <phoneticPr fontId="5" type="noConversion"/>
  </si>
  <si>
    <t xml:space="preserve"> 500x500xT50, 흑색, 버너마감</t>
  </si>
  <si>
    <t>m2</t>
  </si>
  <si>
    <t>미러폰드 화강석 판석포장</t>
    <phoneticPr fontId="5" type="noConversion"/>
  </si>
  <si>
    <t xml:space="preserve"> 500x500xT50, 신마천석 잔다듬</t>
  </si>
  <si>
    <t xml:space="preserve"> 500x500xT30, 신마천석 잔다듬</t>
  </si>
  <si>
    <t>두겁 신마천석 잔다듬 T50*W280 직선</t>
  </si>
  <si>
    <t>M</t>
  </si>
  <si>
    <t>두겁 신마천석 잔다듬 T50*W280 곡선</t>
  </si>
  <si>
    <t>합계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</si>
</sst>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76" formatCode="_-* #,##0.0_-;\-* #,##0.0_-;_-* &quot;-&quot;_-;_-@_-"/>
    <numFmt numFmtId="177" formatCode="_-* #,##0.00_-;\-* #,##0.00_-;_-* &quot;-&quot;_-;_-@_-"/>
    <numFmt numFmtId="178" formatCode="#,##0_ "/>
    <numFmt numFmtId="179" formatCode="_-* #,##0.0_-;\-* #,##0.0_-;_-* &quot;-&quot;?_-;_-@_-"/>
    <numFmt numFmtId="180" formatCode="#,##0.0"/>
  </numFmts>
  <fonts count="1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name val="명조"/>
      <family val="3"/>
      <charset val="129"/>
    </font>
    <font>
      <b/>
      <sz val="10"/>
      <name val="굴림"/>
      <family val="3"/>
      <charset val="129"/>
    </font>
    <font>
      <sz val="8"/>
      <name val="맑은 고딕"/>
      <family val="2"/>
      <charset val="129"/>
      <scheme val="minor"/>
    </font>
    <font>
      <sz val="8"/>
      <name val="명조"/>
      <family val="3"/>
      <charset val="129"/>
    </font>
    <font>
      <sz val="11"/>
      <name val="돋움"/>
      <family val="3"/>
      <charset val="129"/>
    </font>
    <font>
      <sz val="10"/>
      <name val="굴림"/>
      <family val="3"/>
      <charset val="129"/>
    </font>
    <font>
      <b/>
      <sz val="11"/>
      <name val="굴림"/>
      <family val="3"/>
      <charset val="129"/>
    </font>
    <font>
      <b/>
      <sz val="10"/>
      <name val="맑은 고딕"/>
      <family val="3"/>
      <charset val="129"/>
      <scheme val="minor"/>
    </font>
    <font>
      <sz val="10"/>
      <name val="굴림체"/>
      <family val="3"/>
      <charset val="129"/>
    </font>
    <font>
      <sz val="10"/>
      <name val="맑은 고딕"/>
      <family val="3"/>
      <charset val="129"/>
    </font>
    <font>
      <sz val="9"/>
      <name val="굴림"/>
      <family val="3"/>
      <charset val="129"/>
    </font>
    <font>
      <sz val="9"/>
      <name val="Arial"/>
      <family val="2"/>
    </font>
    <font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2"/>
      <name val="바탕체"/>
      <family val="1"/>
      <charset val="129"/>
    </font>
    <font>
      <sz val="10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41" fontId="6" fillId="0" borderId="0" applyFont="0" applyFill="0" applyBorder="0" applyAlignment="0" applyProtection="0"/>
    <xf numFmtId="0" fontId="6" fillId="0" borderId="0"/>
    <xf numFmtId="0" fontId="16" fillId="0" borderId="0"/>
  </cellStyleXfs>
  <cellXfs count="73">
    <xf numFmtId="0" fontId="0" fillId="0" borderId="0" xfId="0">
      <alignment vertical="center"/>
    </xf>
    <xf numFmtId="0" fontId="3" fillId="2" borderId="1" xfId="2" applyFont="1" applyFill="1" applyBorder="1" applyAlignment="1">
      <alignment horizontal="center" vertical="center"/>
    </xf>
    <xf numFmtId="41" fontId="7" fillId="3" borderId="2" xfId="3" applyFont="1" applyFill="1" applyBorder="1" applyAlignment="1" applyProtection="1">
      <alignment horizontal="center" vertical="center" shrinkToFit="1"/>
    </xf>
    <xf numFmtId="0" fontId="7" fillId="3" borderId="2" xfId="2" applyFont="1" applyFill="1" applyBorder="1" applyAlignment="1">
      <alignment horizontal="center" vertical="center"/>
    </xf>
    <xf numFmtId="41" fontId="7" fillId="3" borderId="2" xfId="3" applyFont="1" applyFill="1" applyBorder="1" applyAlignment="1" applyProtection="1">
      <alignment horizontal="center" vertical="center" wrapText="1"/>
    </xf>
    <xf numFmtId="41" fontId="7" fillId="3" borderId="3" xfId="3" applyFont="1" applyFill="1" applyBorder="1" applyAlignment="1" applyProtection="1">
      <alignment horizontal="center" vertical="center"/>
    </xf>
    <xf numFmtId="41" fontId="7" fillId="3" borderId="4" xfId="3" applyFont="1" applyFill="1" applyBorder="1" applyAlignment="1" applyProtection="1">
      <alignment horizontal="center" vertical="center"/>
    </xf>
    <xf numFmtId="0" fontId="7" fillId="3" borderId="5" xfId="2" applyFont="1" applyFill="1" applyBorder="1" applyAlignment="1">
      <alignment horizontal="center" vertical="center"/>
    </xf>
    <xf numFmtId="41" fontId="7" fillId="0" borderId="0" xfId="3" applyFont="1" applyBorder="1" applyAlignment="1" applyProtection="1">
      <alignment horizontal="center" vertical="center"/>
    </xf>
    <xf numFmtId="0" fontId="7" fillId="0" borderId="0" xfId="2" applyFont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41" fontId="7" fillId="3" borderId="7" xfId="3" applyFont="1" applyFill="1" applyBorder="1" applyAlignment="1" applyProtection="1">
      <alignment horizontal="center" vertical="center" shrinkToFit="1"/>
    </xf>
    <xf numFmtId="0" fontId="7" fillId="3" borderId="7" xfId="2" applyFont="1" applyFill="1" applyBorder="1" applyAlignment="1">
      <alignment horizontal="center" vertical="center"/>
    </xf>
    <xf numFmtId="41" fontId="7" fillId="3" borderId="7" xfId="3" applyFont="1" applyFill="1" applyBorder="1" applyAlignment="1" applyProtection="1">
      <alignment horizontal="center" vertical="center"/>
    </xf>
    <xf numFmtId="41" fontId="7" fillId="3" borderId="7" xfId="3" applyFont="1" applyFill="1" applyBorder="1" applyAlignment="1" applyProtection="1">
      <alignment horizontal="center" vertical="center"/>
    </xf>
    <xf numFmtId="0" fontId="7" fillId="3" borderId="8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41" fontId="8" fillId="2" borderId="2" xfId="3" applyFont="1" applyFill="1" applyBorder="1" applyAlignment="1" applyProtection="1">
      <alignment horizontal="center" vertical="center" wrapText="1"/>
    </xf>
    <xf numFmtId="0" fontId="7" fillId="2" borderId="2" xfId="2" applyFont="1" applyFill="1" applyBorder="1" applyAlignment="1">
      <alignment horizontal="center" vertical="center"/>
    </xf>
    <xf numFmtId="176" fontId="7" fillId="2" borderId="2" xfId="3" applyNumberFormat="1" applyFont="1" applyFill="1" applyBorder="1" applyAlignment="1" applyProtection="1">
      <alignment horizontal="center" vertical="center"/>
    </xf>
    <xf numFmtId="41" fontId="7" fillId="2" borderId="2" xfId="3" applyFont="1" applyFill="1" applyBorder="1" applyAlignment="1">
      <alignment horizontal="center" vertical="center"/>
    </xf>
    <xf numFmtId="41" fontId="7" fillId="2" borderId="2" xfId="3" applyFont="1" applyFill="1" applyBorder="1" applyAlignment="1" applyProtection="1">
      <alignment horizontal="center" vertical="center"/>
      <protection locked="0"/>
    </xf>
    <xf numFmtId="0" fontId="7" fillId="2" borderId="5" xfId="2" applyFont="1" applyFill="1" applyBorder="1" applyAlignment="1">
      <alignment horizontal="center" vertical="center"/>
    </xf>
    <xf numFmtId="41" fontId="7" fillId="0" borderId="9" xfId="3" applyFont="1" applyBorder="1" applyAlignment="1" applyProtection="1">
      <alignment horizontal="center" vertical="center"/>
    </xf>
    <xf numFmtId="177" fontId="9" fillId="4" borderId="10" xfId="3" applyNumberFormat="1" applyFont="1" applyFill="1" applyBorder="1" applyAlignment="1">
      <alignment horizontal="center" vertical="center"/>
    </xf>
    <xf numFmtId="41" fontId="10" fillId="4" borderId="11" xfId="3" applyFont="1" applyFill="1" applyBorder="1" applyAlignment="1" applyProtection="1">
      <alignment vertical="center" shrinkToFit="1"/>
    </xf>
    <xf numFmtId="41" fontId="10" fillId="4" borderId="11" xfId="3" quotePrefix="1" applyFont="1" applyFill="1" applyBorder="1" applyAlignment="1" applyProtection="1">
      <alignment vertical="center" shrinkToFit="1"/>
    </xf>
    <xf numFmtId="41" fontId="10" fillId="4" borderId="11" xfId="3" applyFont="1" applyFill="1" applyBorder="1" applyAlignment="1" applyProtection="1">
      <alignment horizontal="center" vertical="center" shrinkToFit="1"/>
    </xf>
    <xf numFmtId="41" fontId="14" fillId="4" borderId="12" xfId="3" applyFont="1" applyFill="1" applyBorder="1" applyAlignment="1">
      <alignment horizontal="center" vertical="center"/>
    </xf>
    <xf numFmtId="0" fontId="15" fillId="0" borderId="9" xfId="4" applyFont="1" applyBorder="1" applyAlignment="1">
      <alignment vertical="center"/>
    </xf>
    <xf numFmtId="41" fontId="3" fillId="2" borderId="0" xfId="3" applyFont="1" applyFill="1" applyBorder="1" applyAlignment="1" applyProtection="1">
      <alignment horizontal="center" vertical="center"/>
    </xf>
    <xf numFmtId="0" fontId="3" fillId="2" borderId="0" xfId="2" applyFont="1" applyFill="1" applyAlignment="1">
      <alignment horizontal="center" vertical="center"/>
    </xf>
    <xf numFmtId="177" fontId="9" fillId="2" borderId="10" xfId="3" applyNumberFormat="1" applyFont="1" applyFill="1" applyBorder="1" applyAlignment="1">
      <alignment horizontal="center" vertical="center"/>
    </xf>
    <xf numFmtId="41" fontId="14" fillId="0" borderId="11" xfId="3" applyFont="1" applyFill="1" applyBorder="1" applyAlignment="1">
      <alignment horizontal="center" vertical="center" shrinkToFit="1"/>
    </xf>
    <xf numFmtId="41" fontId="14" fillId="0" borderId="11" xfId="3" applyFont="1" applyFill="1" applyBorder="1" applyAlignment="1">
      <alignment horizontal="center" vertical="center"/>
    </xf>
    <xf numFmtId="41" fontId="14" fillId="2" borderId="12" xfId="3" applyFont="1" applyFill="1" applyBorder="1" applyAlignment="1">
      <alignment horizontal="center" vertical="center"/>
    </xf>
    <xf numFmtId="179" fontId="14" fillId="0" borderId="11" xfId="3" applyNumberFormat="1" applyFont="1" applyFill="1" applyBorder="1" applyAlignment="1">
      <alignment horizontal="center" vertical="center"/>
    </xf>
    <xf numFmtId="0" fontId="7" fillId="4" borderId="10" xfId="2" applyFont="1" applyFill="1" applyBorder="1" applyAlignment="1">
      <alignment horizontal="center" vertical="center" wrapText="1"/>
    </xf>
    <xf numFmtId="0" fontId="10" fillId="4" borderId="11" xfId="5" applyFont="1" applyFill="1" applyBorder="1" applyAlignment="1">
      <alignment horizontal="center" vertical="center" wrapText="1"/>
    </xf>
    <xf numFmtId="49" fontId="10" fillId="4" borderId="11" xfId="5" quotePrefix="1" applyNumberFormat="1" applyFont="1" applyFill="1" applyBorder="1" applyAlignment="1">
      <alignment horizontal="center" vertical="center" wrapText="1"/>
    </xf>
    <xf numFmtId="176" fontId="10" fillId="4" borderId="11" xfId="5" applyNumberFormat="1" applyFont="1" applyFill="1" applyBorder="1" applyAlignment="1">
      <alignment horizontal="center" vertical="center" wrapText="1"/>
    </xf>
    <xf numFmtId="178" fontId="11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Border="1">
      <alignment vertical="center"/>
    </xf>
    <xf numFmtId="0" fontId="7" fillId="2" borderId="10" xfId="2" applyFont="1" applyFill="1" applyBorder="1" applyAlignment="1">
      <alignment horizontal="center" vertical="center" wrapText="1"/>
    </xf>
    <xf numFmtId="0" fontId="10" fillId="0" borderId="11" xfId="5" applyFont="1" applyBorder="1" applyAlignment="1">
      <alignment horizontal="center" vertical="center" wrapText="1"/>
    </xf>
    <xf numFmtId="49" fontId="10" fillId="0" borderId="11" xfId="5" quotePrefix="1" applyNumberFormat="1" applyFont="1" applyBorder="1" applyAlignment="1">
      <alignment horizontal="center" vertical="center" wrapText="1"/>
    </xf>
    <xf numFmtId="176" fontId="10" fillId="0" borderId="11" xfId="5" applyNumberFormat="1" applyFont="1" applyBorder="1" applyAlignment="1">
      <alignment horizontal="center" vertical="center" wrapText="1"/>
    </xf>
    <xf numFmtId="178" fontId="11" fillId="2" borderId="12" xfId="0" applyNumberFormat="1" applyFont="1" applyFill="1" applyBorder="1" applyAlignment="1" applyProtection="1">
      <alignment horizontal="center" vertical="center" wrapText="1"/>
      <protection locked="0"/>
    </xf>
    <xf numFmtId="176" fontId="10" fillId="4" borderId="11" xfId="3" applyNumberFormat="1" applyFont="1" applyFill="1" applyBorder="1" applyAlignment="1" applyProtection="1">
      <alignment vertical="center" shrinkToFit="1"/>
    </xf>
    <xf numFmtId="177" fontId="9" fillId="5" borderId="13" xfId="3" applyNumberFormat="1" applyFont="1" applyFill="1" applyBorder="1" applyAlignment="1">
      <alignment horizontal="center" vertical="center"/>
    </xf>
    <xf numFmtId="0" fontId="10" fillId="5" borderId="14" xfId="5" applyFont="1" applyFill="1" applyBorder="1" applyAlignment="1">
      <alignment horizontal="center" vertical="center" wrapText="1"/>
    </xf>
    <xf numFmtId="49" fontId="10" fillId="5" borderId="14" xfId="5" quotePrefix="1" applyNumberFormat="1" applyFont="1" applyFill="1" applyBorder="1" applyAlignment="1">
      <alignment horizontal="center" vertical="center" wrapText="1"/>
    </xf>
    <xf numFmtId="180" fontId="10" fillId="5" borderId="14" xfId="5" applyNumberFormat="1" applyFont="1" applyFill="1" applyBorder="1" applyAlignment="1">
      <alignment horizontal="center" vertical="center" wrapText="1"/>
    </xf>
    <xf numFmtId="41" fontId="9" fillId="5" borderId="15" xfId="4" applyNumberFormat="1" applyFont="1" applyFill="1" applyBorder="1" applyAlignment="1">
      <alignment horizontal="center" vertical="center" wrapText="1"/>
    </xf>
    <xf numFmtId="0" fontId="7" fillId="2" borderId="0" xfId="2" applyFont="1" applyFill="1" applyAlignment="1" applyProtection="1">
      <alignment horizontal="center" vertical="center"/>
      <protection locked="0"/>
    </xf>
    <xf numFmtId="41" fontId="7" fillId="0" borderId="0" xfId="3" applyFont="1" applyBorder="1" applyAlignment="1" applyProtection="1">
      <alignment horizontal="center" vertical="center" shrinkToFit="1"/>
      <protection locked="0"/>
    </xf>
    <xf numFmtId="0" fontId="7" fillId="0" borderId="0" xfId="2" applyFont="1" applyAlignment="1" applyProtection="1">
      <alignment horizontal="center" vertical="center"/>
      <protection locked="0"/>
    </xf>
    <xf numFmtId="41" fontId="7" fillId="0" borderId="0" xfId="3" applyFont="1" applyBorder="1" applyAlignment="1" applyProtection="1">
      <alignment horizontal="center" vertical="center"/>
      <protection locked="0"/>
    </xf>
    <xf numFmtId="41" fontId="11" fillId="4" borderId="11" xfId="1" applyFont="1" applyFill="1" applyBorder="1" applyAlignment="1" applyProtection="1">
      <alignment horizontal="center" vertical="center"/>
      <protection locked="0"/>
    </xf>
    <xf numFmtId="41" fontId="12" fillId="4" borderId="11" xfId="1" applyFont="1" applyFill="1" applyBorder="1" applyAlignment="1">
      <alignment horizontal="center" vertical="center"/>
    </xf>
    <xf numFmtId="41" fontId="13" fillId="4" borderId="11" xfId="1" applyFont="1" applyFill="1" applyBorder="1" applyAlignment="1">
      <alignment horizontal="center" vertical="center"/>
    </xf>
    <xf numFmtId="41" fontId="11" fillId="2" borderId="11" xfId="1" applyFont="1" applyFill="1" applyBorder="1" applyAlignment="1" applyProtection="1">
      <alignment horizontal="center" vertical="center"/>
      <protection locked="0"/>
    </xf>
    <xf numFmtId="41" fontId="12" fillId="2" borderId="11" xfId="1" applyFont="1" applyFill="1" applyBorder="1" applyAlignment="1">
      <alignment horizontal="center" vertical="center"/>
    </xf>
    <xf numFmtId="41" fontId="13" fillId="2" borderId="11" xfId="1" applyFont="1" applyFill="1" applyBorder="1" applyAlignment="1">
      <alignment horizontal="center" vertical="center"/>
    </xf>
    <xf numFmtId="41" fontId="11" fillId="4" borderId="11" xfId="1" applyFont="1" applyFill="1" applyBorder="1" applyAlignment="1" applyProtection="1">
      <alignment horizontal="center" vertical="center" wrapText="1"/>
      <protection locked="0"/>
    </xf>
    <xf numFmtId="41" fontId="17" fillId="4" borderId="11" xfId="1" applyFont="1" applyFill="1" applyBorder="1" applyAlignment="1">
      <alignment horizontal="center" vertical="center" wrapText="1"/>
    </xf>
    <xf numFmtId="41" fontId="17" fillId="4" borderId="11" xfId="1" applyFont="1" applyFill="1" applyBorder="1" applyAlignment="1" applyProtection="1">
      <alignment horizontal="center" vertical="center" wrapText="1"/>
      <protection locked="0"/>
    </xf>
    <xf numFmtId="41" fontId="11" fillId="2" borderId="11" xfId="1" applyFont="1" applyFill="1" applyBorder="1" applyAlignment="1" applyProtection="1">
      <alignment horizontal="center" vertical="center" wrapText="1"/>
      <protection locked="0"/>
    </xf>
    <xf numFmtId="41" fontId="17" fillId="2" borderId="11" xfId="1" applyFont="1" applyFill="1" applyBorder="1" applyAlignment="1">
      <alignment horizontal="center" vertical="center" wrapText="1"/>
    </xf>
    <xf numFmtId="41" fontId="17" fillId="2" borderId="11" xfId="1" applyFont="1" applyFill="1" applyBorder="1" applyAlignment="1" applyProtection="1">
      <alignment horizontal="center" vertical="center" wrapText="1"/>
      <protection locked="0"/>
    </xf>
    <xf numFmtId="41" fontId="11" fillId="5" borderId="14" xfId="1" applyFont="1" applyFill="1" applyBorder="1" applyAlignment="1" applyProtection="1">
      <alignment horizontal="center" vertical="center"/>
      <protection locked="0"/>
    </xf>
    <xf numFmtId="41" fontId="12" fillId="5" borderId="14" xfId="1" applyFont="1" applyFill="1" applyBorder="1" applyAlignment="1">
      <alignment horizontal="center" vertical="center"/>
    </xf>
    <xf numFmtId="41" fontId="13" fillId="5" borderId="14" xfId="1" applyFont="1" applyFill="1" applyBorder="1" applyAlignment="1">
      <alignment horizontal="center" vertical="center"/>
    </xf>
  </cellXfs>
  <cellStyles count="6">
    <cellStyle name="쉼표 [0]" xfId="1" builtinId="6"/>
    <cellStyle name="쉼표 [0] 3" xfId="3" xr:uid="{2C9C4062-9DCD-4ABA-B456-80CC9567E9FE}"/>
    <cellStyle name="표준" xfId="0" builtinId="0"/>
    <cellStyle name="표준 3" xfId="4" xr:uid="{4521FEEB-9DEF-4AD7-96D0-21BBF53B201F}"/>
    <cellStyle name="표준_내역참조" xfId="2" xr:uid="{F2F4C4ED-0F7B-4726-AED6-DA168922340B}"/>
    <cellStyle name="표준_단가" xfId="5" xr:uid="{D350FC76-434D-44C3-9877-5658F4E99B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38DF3-4D73-444F-9B6C-5B43E9789245}">
  <dimension ref="A1:Y46"/>
  <sheetViews>
    <sheetView tabSelected="1" view="pageBreakPreview" zoomScale="55" zoomScaleNormal="70" zoomScaleSheetLayoutView="55" workbookViewId="0">
      <pane ySplit="2" topLeftCell="A3" activePane="bottomLeft" state="frozen"/>
      <selection pane="bottomLeft" activeCell="N10" sqref="N10"/>
    </sheetView>
  </sheetViews>
  <sheetFormatPr defaultColWidth="10.75" defaultRowHeight="12" outlineLevelCol="1"/>
  <cols>
    <col min="1" max="1" width="9.625" style="54" customWidth="1"/>
    <col min="2" max="2" width="19" style="55" customWidth="1" collapsed="1"/>
    <col min="3" max="3" width="31.875" style="55" customWidth="1"/>
    <col min="4" max="4" width="5.25" style="56" customWidth="1"/>
    <col min="5" max="5" width="8.25" style="57" customWidth="1"/>
    <col min="6" max="6" width="12.75" style="57" customWidth="1" outlineLevel="1"/>
    <col min="7" max="7" width="13.75" style="57" customWidth="1" outlineLevel="1"/>
    <col min="8" max="8" width="12.75" style="57" customWidth="1" outlineLevel="1"/>
    <col min="9" max="9" width="13.75" style="57" customWidth="1" outlineLevel="1"/>
    <col min="10" max="10" width="12.75" style="57" customWidth="1"/>
    <col min="11" max="11" width="13.75" style="57" customWidth="1"/>
    <col min="12" max="12" width="18.75" style="56" customWidth="1"/>
    <col min="13" max="22" width="10.75" style="57"/>
    <col min="23" max="23" width="10.75" style="56"/>
    <col min="24" max="25" width="10.75" style="57"/>
    <col min="26" max="256" width="10.75" style="56"/>
    <col min="257" max="257" width="9.625" style="56" customWidth="1"/>
    <col min="258" max="258" width="19" style="56" customWidth="1"/>
    <col min="259" max="259" width="31.875" style="56" customWidth="1"/>
    <col min="260" max="260" width="5.25" style="56" customWidth="1"/>
    <col min="261" max="261" width="8.25" style="56" customWidth="1"/>
    <col min="262" max="262" width="12.75" style="56" customWidth="1"/>
    <col min="263" max="263" width="13.75" style="56" customWidth="1"/>
    <col min="264" max="264" width="12.75" style="56" customWidth="1"/>
    <col min="265" max="265" width="13.75" style="56" customWidth="1"/>
    <col min="266" max="266" width="12.75" style="56" customWidth="1"/>
    <col min="267" max="267" width="13.75" style="56" customWidth="1"/>
    <col min="268" max="268" width="18.75" style="56" customWidth="1"/>
    <col min="269" max="512" width="10.75" style="56"/>
    <col min="513" max="513" width="9.625" style="56" customWidth="1"/>
    <col min="514" max="514" width="19" style="56" customWidth="1"/>
    <col min="515" max="515" width="31.875" style="56" customWidth="1"/>
    <col min="516" max="516" width="5.25" style="56" customWidth="1"/>
    <col min="517" max="517" width="8.25" style="56" customWidth="1"/>
    <col min="518" max="518" width="12.75" style="56" customWidth="1"/>
    <col min="519" max="519" width="13.75" style="56" customWidth="1"/>
    <col min="520" max="520" width="12.75" style="56" customWidth="1"/>
    <col min="521" max="521" width="13.75" style="56" customWidth="1"/>
    <col min="522" max="522" width="12.75" style="56" customWidth="1"/>
    <col min="523" max="523" width="13.75" style="56" customWidth="1"/>
    <col min="524" max="524" width="18.75" style="56" customWidth="1"/>
    <col min="525" max="768" width="10.75" style="56"/>
    <col min="769" max="769" width="9.625" style="56" customWidth="1"/>
    <col min="770" max="770" width="19" style="56" customWidth="1"/>
    <col min="771" max="771" width="31.875" style="56" customWidth="1"/>
    <col min="772" max="772" width="5.25" style="56" customWidth="1"/>
    <col min="773" max="773" width="8.25" style="56" customWidth="1"/>
    <col min="774" max="774" width="12.75" style="56" customWidth="1"/>
    <col min="775" max="775" width="13.75" style="56" customWidth="1"/>
    <col min="776" max="776" width="12.75" style="56" customWidth="1"/>
    <col min="777" max="777" width="13.75" style="56" customWidth="1"/>
    <col min="778" max="778" width="12.75" style="56" customWidth="1"/>
    <col min="779" max="779" width="13.75" style="56" customWidth="1"/>
    <col min="780" max="780" width="18.75" style="56" customWidth="1"/>
    <col min="781" max="1024" width="10.75" style="56"/>
    <col min="1025" max="1025" width="9.625" style="56" customWidth="1"/>
    <col min="1026" max="1026" width="19" style="56" customWidth="1"/>
    <col min="1027" max="1027" width="31.875" style="56" customWidth="1"/>
    <col min="1028" max="1028" width="5.25" style="56" customWidth="1"/>
    <col min="1029" max="1029" width="8.25" style="56" customWidth="1"/>
    <col min="1030" max="1030" width="12.75" style="56" customWidth="1"/>
    <col min="1031" max="1031" width="13.75" style="56" customWidth="1"/>
    <col min="1032" max="1032" width="12.75" style="56" customWidth="1"/>
    <col min="1033" max="1033" width="13.75" style="56" customWidth="1"/>
    <col min="1034" max="1034" width="12.75" style="56" customWidth="1"/>
    <col min="1035" max="1035" width="13.75" style="56" customWidth="1"/>
    <col min="1036" max="1036" width="18.75" style="56" customWidth="1"/>
    <col min="1037" max="1280" width="10.75" style="56"/>
    <col min="1281" max="1281" width="9.625" style="56" customWidth="1"/>
    <col min="1282" max="1282" width="19" style="56" customWidth="1"/>
    <col min="1283" max="1283" width="31.875" style="56" customWidth="1"/>
    <col min="1284" max="1284" width="5.25" style="56" customWidth="1"/>
    <col min="1285" max="1285" width="8.25" style="56" customWidth="1"/>
    <col min="1286" max="1286" width="12.75" style="56" customWidth="1"/>
    <col min="1287" max="1287" width="13.75" style="56" customWidth="1"/>
    <col min="1288" max="1288" width="12.75" style="56" customWidth="1"/>
    <col min="1289" max="1289" width="13.75" style="56" customWidth="1"/>
    <col min="1290" max="1290" width="12.75" style="56" customWidth="1"/>
    <col min="1291" max="1291" width="13.75" style="56" customWidth="1"/>
    <col min="1292" max="1292" width="18.75" style="56" customWidth="1"/>
    <col min="1293" max="1536" width="10.75" style="56"/>
    <col min="1537" max="1537" width="9.625" style="56" customWidth="1"/>
    <col min="1538" max="1538" width="19" style="56" customWidth="1"/>
    <col min="1539" max="1539" width="31.875" style="56" customWidth="1"/>
    <col min="1540" max="1540" width="5.25" style="56" customWidth="1"/>
    <col min="1541" max="1541" width="8.25" style="56" customWidth="1"/>
    <col min="1542" max="1542" width="12.75" style="56" customWidth="1"/>
    <col min="1543" max="1543" width="13.75" style="56" customWidth="1"/>
    <col min="1544" max="1544" width="12.75" style="56" customWidth="1"/>
    <col min="1545" max="1545" width="13.75" style="56" customWidth="1"/>
    <col min="1546" max="1546" width="12.75" style="56" customWidth="1"/>
    <col min="1547" max="1547" width="13.75" style="56" customWidth="1"/>
    <col min="1548" max="1548" width="18.75" style="56" customWidth="1"/>
    <col min="1549" max="1792" width="10.75" style="56"/>
    <col min="1793" max="1793" width="9.625" style="56" customWidth="1"/>
    <col min="1794" max="1794" width="19" style="56" customWidth="1"/>
    <col min="1795" max="1795" width="31.875" style="56" customWidth="1"/>
    <col min="1796" max="1796" width="5.25" style="56" customWidth="1"/>
    <col min="1797" max="1797" width="8.25" style="56" customWidth="1"/>
    <col min="1798" max="1798" width="12.75" style="56" customWidth="1"/>
    <col min="1799" max="1799" width="13.75" style="56" customWidth="1"/>
    <col min="1800" max="1800" width="12.75" style="56" customWidth="1"/>
    <col min="1801" max="1801" width="13.75" style="56" customWidth="1"/>
    <col min="1802" max="1802" width="12.75" style="56" customWidth="1"/>
    <col min="1803" max="1803" width="13.75" style="56" customWidth="1"/>
    <col min="1804" max="1804" width="18.75" style="56" customWidth="1"/>
    <col min="1805" max="2048" width="10.75" style="56"/>
    <col min="2049" max="2049" width="9.625" style="56" customWidth="1"/>
    <col min="2050" max="2050" width="19" style="56" customWidth="1"/>
    <col min="2051" max="2051" width="31.875" style="56" customWidth="1"/>
    <col min="2052" max="2052" width="5.25" style="56" customWidth="1"/>
    <col min="2053" max="2053" width="8.25" style="56" customWidth="1"/>
    <col min="2054" max="2054" width="12.75" style="56" customWidth="1"/>
    <col min="2055" max="2055" width="13.75" style="56" customWidth="1"/>
    <col min="2056" max="2056" width="12.75" style="56" customWidth="1"/>
    <col min="2057" max="2057" width="13.75" style="56" customWidth="1"/>
    <col min="2058" max="2058" width="12.75" style="56" customWidth="1"/>
    <col min="2059" max="2059" width="13.75" style="56" customWidth="1"/>
    <col min="2060" max="2060" width="18.75" style="56" customWidth="1"/>
    <col min="2061" max="2304" width="10.75" style="56"/>
    <col min="2305" max="2305" width="9.625" style="56" customWidth="1"/>
    <col min="2306" max="2306" width="19" style="56" customWidth="1"/>
    <col min="2307" max="2307" width="31.875" style="56" customWidth="1"/>
    <col min="2308" max="2308" width="5.25" style="56" customWidth="1"/>
    <col min="2309" max="2309" width="8.25" style="56" customWidth="1"/>
    <col min="2310" max="2310" width="12.75" style="56" customWidth="1"/>
    <col min="2311" max="2311" width="13.75" style="56" customWidth="1"/>
    <col min="2312" max="2312" width="12.75" style="56" customWidth="1"/>
    <col min="2313" max="2313" width="13.75" style="56" customWidth="1"/>
    <col min="2314" max="2314" width="12.75" style="56" customWidth="1"/>
    <col min="2315" max="2315" width="13.75" style="56" customWidth="1"/>
    <col min="2316" max="2316" width="18.75" style="56" customWidth="1"/>
    <col min="2317" max="2560" width="10.75" style="56"/>
    <col min="2561" max="2561" width="9.625" style="56" customWidth="1"/>
    <col min="2562" max="2562" width="19" style="56" customWidth="1"/>
    <col min="2563" max="2563" width="31.875" style="56" customWidth="1"/>
    <col min="2564" max="2564" width="5.25" style="56" customWidth="1"/>
    <col min="2565" max="2565" width="8.25" style="56" customWidth="1"/>
    <col min="2566" max="2566" width="12.75" style="56" customWidth="1"/>
    <col min="2567" max="2567" width="13.75" style="56" customWidth="1"/>
    <col min="2568" max="2568" width="12.75" style="56" customWidth="1"/>
    <col min="2569" max="2569" width="13.75" style="56" customWidth="1"/>
    <col min="2570" max="2570" width="12.75" style="56" customWidth="1"/>
    <col min="2571" max="2571" width="13.75" style="56" customWidth="1"/>
    <col min="2572" max="2572" width="18.75" style="56" customWidth="1"/>
    <col min="2573" max="2816" width="10.75" style="56"/>
    <col min="2817" max="2817" width="9.625" style="56" customWidth="1"/>
    <col min="2818" max="2818" width="19" style="56" customWidth="1"/>
    <col min="2819" max="2819" width="31.875" style="56" customWidth="1"/>
    <col min="2820" max="2820" width="5.25" style="56" customWidth="1"/>
    <col min="2821" max="2821" width="8.25" style="56" customWidth="1"/>
    <col min="2822" max="2822" width="12.75" style="56" customWidth="1"/>
    <col min="2823" max="2823" width="13.75" style="56" customWidth="1"/>
    <col min="2824" max="2824" width="12.75" style="56" customWidth="1"/>
    <col min="2825" max="2825" width="13.75" style="56" customWidth="1"/>
    <col min="2826" max="2826" width="12.75" style="56" customWidth="1"/>
    <col min="2827" max="2827" width="13.75" style="56" customWidth="1"/>
    <col min="2828" max="2828" width="18.75" style="56" customWidth="1"/>
    <col min="2829" max="3072" width="10.75" style="56"/>
    <col min="3073" max="3073" width="9.625" style="56" customWidth="1"/>
    <col min="3074" max="3074" width="19" style="56" customWidth="1"/>
    <col min="3075" max="3075" width="31.875" style="56" customWidth="1"/>
    <col min="3076" max="3076" width="5.25" style="56" customWidth="1"/>
    <col min="3077" max="3077" width="8.25" style="56" customWidth="1"/>
    <col min="3078" max="3078" width="12.75" style="56" customWidth="1"/>
    <col min="3079" max="3079" width="13.75" style="56" customWidth="1"/>
    <col min="3080" max="3080" width="12.75" style="56" customWidth="1"/>
    <col min="3081" max="3081" width="13.75" style="56" customWidth="1"/>
    <col min="3082" max="3082" width="12.75" style="56" customWidth="1"/>
    <col min="3083" max="3083" width="13.75" style="56" customWidth="1"/>
    <col min="3084" max="3084" width="18.75" style="56" customWidth="1"/>
    <col min="3085" max="3328" width="10.75" style="56"/>
    <col min="3329" max="3329" width="9.625" style="56" customWidth="1"/>
    <col min="3330" max="3330" width="19" style="56" customWidth="1"/>
    <col min="3331" max="3331" width="31.875" style="56" customWidth="1"/>
    <col min="3332" max="3332" width="5.25" style="56" customWidth="1"/>
    <col min="3333" max="3333" width="8.25" style="56" customWidth="1"/>
    <col min="3334" max="3334" width="12.75" style="56" customWidth="1"/>
    <col min="3335" max="3335" width="13.75" style="56" customWidth="1"/>
    <col min="3336" max="3336" width="12.75" style="56" customWidth="1"/>
    <col min="3337" max="3337" width="13.75" style="56" customWidth="1"/>
    <col min="3338" max="3338" width="12.75" style="56" customWidth="1"/>
    <col min="3339" max="3339" width="13.75" style="56" customWidth="1"/>
    <col min="3340" max="3340" width="18.75" style="56" customWidth="1"/>
    <col min="3341" max="3584" width="10.75" style="56"/>
    <col min="3585" max="3585" width="9.625" style="56" customWidth="1"/>
    <col min="3586" max="3586" width="19" style="56" customWidth="1"/>
    <col min="3587" max="3587" width="31.875" style="56" customWidth="1"/>
    <col min="3588" max="3588" width="5.25" style="56" customWidth="1"/>
    <col min="3589" max="3589" width="8.25" style="56" customWidth="1"/>
    <col min="3590" max="3590" width="12.75" style="56" customWidth="1"/>
    <col min="3591" max="3591" width="13.75" style="56" customWidth="1"/>
    <col min="3592" max="3592" width="12.75" style="56" customWidth="1"/>
    <col min="3593" max="3593" width="13.75" style="56" customWidth="1"/>
    <col min="3594" max="3594" width="12.75" style="56" customWidth="1"/>
    <col min="3595" max="3595" width="13.75" style="56" customWidth="1"/>
    <col min="3596" max="3596" width="18.75" style="56" customWidth="1"/>
    <col min="3597" max="3840" width="10.75" style="56"/>
    <col min="3841" max="3841" width="9.625" style="56" customWidth="1"/>
    <col min="3842" max="3842" width="19" style="56" customWidth="1"/>
    <col min="3843" max="3843" width="31.875" style="56" customWidth="1"/>
    <col min="3844" max="3844" width="5.25" style="56" customWidth="1"/>
    <col min="3845" max="3845" width="8.25" style="56" customWidth="1"/>
    <col min="3846" max="3846" width="12.75" style="56" customWidth="1"/>
    <col min="3847" max="3847" width="13.75" style="56" customWidth="1"/>
    <col min="3848" max="3848" width="12.75" style="56" customWidth="1"/>
    <col min="3849" max="3849" width="13.75" style="56" customWidth="1"/>
    <col min="3850" max="3850" width="12.75" style="56" customWidth="1"/>
    <col min="3851" max="3851" width="13.75" style="56" customWidth="1"/>
    <col min="3852" max="3852" width="18.75" style="56" customWidth="1"/>
    <col min="3853" max="4096" width="10.75" style="56"/>
    <col min="4097" max="4097" width="9.625" style="56" customWidth="1"/>
    <col min="4098" max="4098" width="19" style="56" customWidth="1"/>
    <col min="4099" max="4099" width="31.875" style="56" customWidth="1"/>
    <col min="4100" max="4100" width="5.25" style="56" customWidth="1"/>
    <col min="4101" max="4101" width="8.25" style="56" customWidth="1"/>
    <col min="4102" max="4102" width="12.75" style="56" customWidth="1"/>
    <col min="4103" max="4103" width="13.75" style="56" customWidth="1"/>
    <col min="4104" max="4104" width="12.75" style="56" customWidth="1"/>
    <col min="4105" max="4105" width="13.75" style="56" customWidth="1"/>
    <col min="4106" max="4106" width="12.75" style="56" customWidth="1"/>
    <col min="4107" max="4107" width="13.75" style="56" customWidth="1"/>
    <col min="4108" max="4108" width="18.75" style="56" customWidth="1"/>
    <col min="4109" max="4352" width="10.75" style="56"/>
    <col min="4353" max="4353" width="9.625" style="56" customWidth="1"/>
    <col min="4354" max="4354" width="19" style="56" customWidth="1"/>
    <col min="4355" max="4355" width="31.875" style="56" customWidth="1"/>
    <col min="4356" max="4356" width="5.25" style="56" customWidth="1"/>
    <col min="4357" max="4357" width="8.25" style="56" customWidth="1"/>
    <col min="4358" max="4358" width="12.75" style="56" customWidth="1"/>
    <col min="4359" max="4359" width="13.75" style="56" customWidth="1"/>
    <col min="4360" max="4360" width="12.75" style="56" customWidth="1"/>
    <col min="4361" max="4361" width="13.75" style="56" customWidth="1"/>
    <col min="4362" max="4362" width="12.75" style="56" customWidth="1"/>
    <col min="4363" max="4363" width="13.75" style="56" customWidth="1"/>
    <col min="4364" max="4364" width="18.75" style="56" customWidth="1"/>
    <col min="4365" max="4608" width="10.75" style="56"/>
    <col min="4609" max="4609" width="9.625" style="56" customWidth="1"/>
    <col min="4610" max="4610" width="19" style="56" customWidth="1"/>
    <col min="4611" max="4611" width="31.875" style="56" customWidth="1"/>
    <col min="4612" max="4612" width="5.25" style="56" customWidth="1"/>
    <col min="4613" max="4613" width="8.25" style="56" customWidth="1"/>
    <col min="4614" max="4614" width="12.75" style="56" customWidth="1"/>
    <col min="4615" max="4615" width="13.75" style="56" customWidth="1"/>
    <col min="4616" max="4616" width="12.75" style="56" customWidth="1"/>
    <col min="4617" max="4617" width="13.75" style="56" customWidth="1"/>
    <col min="4618" max="4618" width="12.75" style="56" customWidth="1"/>
    <col min="4619" max="4619" width="13.75" style="56" customWidth="1"/>
    <col min="4620" max="4620" width="18.75" style="56" customWidth="1"/>
    <col min="4621" max="4864" width="10.75" style="56"/>
    <col min="4865" max="4865" width="9.625" style="56" customWidth="1"/>
    <col min="4866" max="4866" width="19" style="56" customWidth="1"/>
    <col min="4867" max="4867" width="31.875" style="56" customWidth="1"/>
    <col min="4868" max="4868" width="5.25" style="56" customWidth="1"/>
    <col min="4869" max="4869" width="8.25" style="56" customWidth="1"/>
    <col min="4870" max="4870" width="12.75" style="56" customWidth="1"/>
    <col min="4871" max="4871" width="13.75" style="56" customWidth="1"/>
    <col min="4872" max="4872" width="12.75" style="56" customWidth="1"/>
    <col min="4873" max="4873" width="13.75" style="56" customWidth="1"/>
    <col min="4874" max="4874" width="12.75" style="56" customWidth="1"/>
    <col min="4875" max="4875" width="13.75" style="56" customWidth="1"/>
    <col min="4876" max="4876" width="18.75" style="56" customWidth="1"/>
    <col min="4877" max="5120" width="10.75" style="56"/>
    <col min="5121" max="5121" width="9.625" style="56" customWidth="1"/>
    <col min="5122" max="5122" width="19" style="56" customWidth="1"/>
    <col min="5123" max="5123" width="31.875" style="56" customWidth="1"/>
    <col min="5124" max="5124" width="5.25" style="56" customWidth="1"/>
    <col min="5125" max="5125" width="8.25" style="56" customWidth="1"/>
    <col min="5126" max="5126" width="12.75" style="56" customWidth="1"/>
    <col min="5127" max="5127" width="13.75" style="56" customWidth="1"/>
    <col min="5128" max="5128" width="12.75" style="56" customWidth="1"/>
    <col min="5129" max="5129" width="13.75" style="56" customWidth="1"/>
    <col min="5130" max="5130" width="12.75" style="56" customWidth="1"/>
    <col min="5131" max="5131" width="13.75" style="56" customWidth="1"/>
    <col min="5132" max="5132" width="18.75" style="56" customWidth="1"/>
    <col min="5133" max="5376" width="10.75" style="56"/>
    <col min="5377" max="5377" width="9.625" style="56" customWidth="1"/>
    <col min="5378" max="5378" width="19" style="56" customWidth="1"/>
    <col min="5379" max="5379" width="31.875" style="56" customWidth="1"/>
    <col min="5380" max="5380" width="5.25" style="56" customWidth="1"/>
    <col min="5381" max="5381" width="8.25" style="56" customWidth="1"/>
    <col min="5382" max="5382" width="12.75" style="56" customWidth="1"/>
    <col min="5383" max="5383" width="13.75" style="56" customWidth="1"/>
    <col min="5384" max="5384" width="12.75" style="56" customWidth="1"/>
    <col min="5385" max="5385" width="13.75" style="56" customWidth="1"/>
    <col min="5386" max="5386" width="12.75" style="56" customWidth="1"/>
    <col min="5387" max="5387" width="13.75" style="56" customWidth="1"/>
    <col min="5388" max="5388" width="18.75" style="56" customWidth="1"/>
    <col min="5389" max="5632" width="10.75" style="56"/>
    <col min="5633" max="5633" width="9.625" style="56" customWidth="1"/>
    <col min="5634" max="5634" width="19" style="56" customWidth="1"/>
    <col min="5635" max="5635" width="31.875" style="56" customWidth="1"/>
    <col min="5636" max="5636" width="5.25" style="56" customWidth="1"/>
    <col min="5637" max="5637" width="8.25" style="56" customWidth="1"/>
    <col min="5638" max="5638" width="12.75" style="56" customWidth="1"/>
    <col min="5639" max="5639" width="13.75" style="56" customWidth="1"/>
    <col min="5640" max="5640" width="12.75" style="56" customWidth="1"/>
    <col min="5641" max="5641" width="13.75" style="56" customWidth="1"/>
    <col min="5642" max="5642" width="12.75" style="56" customWidth="1"/>
    <col min="5643" max="5643" width="13.75" style="56" customWidth="1"/>
    <col min="5644" max="5644" width="18.75" style="56" customWidth="1"/>
    <col min="5645" max="5888" width="10.75" style="56"/>
    <col min="5889" max="5889" width="9.625" style="56" customWidth="1"/>
    <col min="5890" max="5890" width="19" style="56" customWidth="1"/>
    <col min="5891" max="5891" width="31.875" style="56" customWidth="1"/>
    <col min="5892" max="5892" width="5.25" style="56" customWidth="1"/>
    <col min="5893" max="5893" width="8.25" style="56" customWidth="1"/>
    <col min="5894" max="5894" width="12.75" style="56" customWidth="1"/>
    <col min="5895" max="5895" width="13.75" style="56" customWidth="1"/>
    <col min="5896" max="5896" width="12.75" style="56" customWidth="1"/>
    <col min="5897" max="5897" width="13.75" style="56" customWidth="1"/>
    <col min="5898" max="5898" width="12.75" style="56" customWidth="1"/>
    <col min="5899" max="5899" width="13.75" style="56" customWidth="1"/>
    <col min="5900" max="5900" width="18.75" style="56" customWidth="1"/>
    <col min="5901" max="6144" width="10.75" style="56"/>
    <col min="6145" max="6145" width="9.625" style="56" customWidth="1"/>
    <col min="6146" max="6146" width="19" style="56" customWidth="1"/>
    <col min="6147" max="6147" width="31.875" style="56" customWidth="1"/>
    <col min="6148" max="6148" width="5.25" style="56" customWidth="1"/>
    <col min="6149" max="6149" width="8.25" style="56" customWidth="1"/>
    <col min="6150" max="6150" width="12.75" style="56" customWidth="1"/>
    <col min="6151" max="6151" width="13.75" style="56" customWidth="1"/>
    <col min="6152" max="6152" width="12.75" style="56" customWidth="1"/>
    <col min="6153" max="6153" width="13.75" style="56" customWidth="1"/>
    <col min="6154" max="6154" width="12.75" style="56" customWidth="1"/>
    <col min="6155" max="6155" width="13.75" style="56" customWidth="1"/>
    <col min="6156" max="6156" width="18.75" style="56" customWidth="1"/>
    <col min="6157" max="6400" width="10.75" style="56"/>
    <col min="6401" max="6401" width="9.625" style="56" customWidth="1"/>
    <col min="6402" max="6402" width="19" style="56" customWidth="1"/>
    <col min="6403" max="6403" width="31.875" style="56" customWidth="1"/>
    <col min="6404" max="6404" width="5.25" style="56" customWidth="1"/>
    <col min="6405" max="6405" width="8.25" style="56" customWidth="1"/>
    <col min="6406" max="6406" width="12.75" style="56" customWidth="1"/>
    <col min="6407" max="6407" width="13.75" style="56" customWidth="1"/>
    <col min="6408" max="6408" width="12.75" style="56" customWidth="1"/>
    <col min="6409" max="6409" width="13.75" style="56" customWidth="1"/>
    <col min="6410" max="6410" width="12.75" style="56" customWidth="1"/>
    <col min="6411" max="6411" width="13.75" style="56" customWidth="1"/>
    <col min="6412" max="6412" width="18.75" style="56" customWidth="1"/>
    <col min="6413" max="6656" width="10.75" style="56"/>
    <col min="6657" max="6657" width="9.625" style="56" customWidth="1"/>
    <col min="6658" max="6658" width="19" style="56" customWidth="1"/>
    <col min="6659" max="6659" width="31.875" style="56" customWidth="1"/>
    <col min="6660" max="6660" width="5.25" style="56" customWidth="1"/>
    <col min="6661" max="6661" width="8.25" style="56" customWidth="1"/>
    <col min="6662" max="6662" width="12.75" style="56" customWidth="1"/>
    <col min="6663" max="6663" width="13.75" style="56" customWidth="1"/>
    <col min="6664" max="6664" width="12.75" style="56" customWidth="1"/>
    <col min="6665" max="6665" width="13.75" style="56" customWidth="1"/>
    <col min="6666" max="6666" width="12.75" style="56" customWidth="1"/>
    <col min="6667" max="6667" width="13.75" style="56" customWidth="1"/>
    <col min="6668" max="6668" width="18.75" style="56" customWidth="1"/>
    <col min="6669" max="6912" width="10.75" style="56"/>
    <col min="6913" max="6913" width="9.625" style="56" customWidth="1"/>
    <col min="6914" max="6914" width="19" style="56" customWidth="1"/>
    <col min="6915" max="6915" width="31.875" style="56" customWidth="1"/>
    <col min="6916" max="6916" width="5.25" style="56" customWidth="1"/>
    <col min="6917" max="6917" width="8.25" style="56" customWidth="1"/>
    <col min="6918" max="6918" width="12.75" style="56" customWidth="1"/>
    <col min="6919" max="6919" width="13.75" style="56" customWidth="1"/>
    <col min="6920" max="6920" width="12.75" style="56" customWidth="1"/>
    <col min="6921" max="6921" width="13.75" style="56" customWidth="1"/>
    <col min="6922" max="6922" width="12.75" style="56" customWidth="1"/>
    <col min="6923" max="6923" width="13.75" style="56" customWidth="1"/>
    <col min="6924" max="6924" width="18.75" style="56" customWidth="1"/>
    <col min="6925" max="7168" width="10.75" style="56"/>
    <col min="7169" max="7169" width="9.625" style="56" customWidth="1"/>
    <col min="7170" max="7170" width="19" style="56" customWidth="1"/>
    <col min="7171" max="7171" width="31.875" style="56" customWidth="1"/>
    <col min="7172" max="7172" width="5.25" style="56" customWidth="1"/>
    <col min="7173" max="7173" width="8.25" style="56" customWidth="1"/>
    <col min="7174" max="7174" width="12.75" style="56" customWidth="1"/>
    <col min="7175" max="7175" width="13.75" style="56" customWidth="1"/>
    <col min="7176" max="7176" width="12.75" style="56" customWidth="1"/>
    <col min="7177" max="7177" width="13.75" style="56" customWidth="1"/>
    <col min="7178" max="7178" width="12.75" style="56" customWidth="1"/>
    <col min="7179" max="7179" width="13.75" style="56" customWidth="1"/>
    <col min="7180" max="7180" width="18.75" style="56" customWidth="1"/>
    <col min="7181" max="7424" width="10.75" style="56"/>
    <col min="7425" max="7425" width="9.625" style="56" customWidth="1"/>
    <col min="7426" max="7426" width="19" style="56" customWidth="1"/>
    <col min="7427" max="7427" width="31.875" style="56" customWidth="1"/>
    <col min="7428" max="7428" width="5.25" style="56" customWidth="1"/>
    <col min="7429" max="7429" width="8.25" style="56" customWidth="1"/>
    <col min="7430" max="7430" width="12.75" style="56" customWidth="1"/>
    <col min="7431" max="7431" width="13.75" style="56" customWidth="1"/>
    <col min="7432" max="7432" width="12.75" style="56" customWidth="1"/>
    <col min="7433" max="7433" width="13.75" style="56" customWidth="1"/>
    <col min="7434" max="7434" width="12.75" style="56" customWidth="1"/>
    <col min="7435" max="7435" width="13.75" style="56" customWidth="1"/>
    <col min="7436" max="7436" width="18.75" style="56" customWidth="1"/>
    <col min="7437" max="7680" width="10.75" style="56"/>
    <col min="7681" max="7681" width="9.625" style="56" customWidth="1"/>
    <col min="7682" max="7682" width="19" style="56" customWidth="1"/>
    <col min="7683" max="7683" width="31.875" style="56" customWidth="1"/>
    <col min="7684" max="7684" width="5.25" style="56" customWidth="1"/>
    <col min="7685" max="7685" width="8.25" style="56" customWidth="1"/>
    <col min="7686" max="7686" width="12.75" style="56" customWidth="1"/>
    <col min="7687" max="7687" width="13.75" style="56" customWidth="1"/>
    <col min="7688" max="7688" width="12.75" style="56" customWidth="1"/>
    <col min="7689" max="7689" width="13.75" style="56" customWidth="1"/>
    <col min="7690" max="7690" width="12.75" style="56" customWidth="1"/>
    <col min="7691" max="7691" width="13.75" style="56" customWidth="1"/>
    <col min="7692" max="7692" width="18.75" style="56" customWidth="1"/>
    <col min="7693" max="7936" width="10.75" style="56"/>
    <col min="7937" max="7937" width="9.625" style="56" customWidth="1"/>
    <col min="7938" max="7938" width="19" style="56" customWidth="1"/>
    <col min="7939" max="7939" width="31.875" style="56" customWidth="1"/>
    <col min="7940" max="7940" width="5.25" style="56" customWidth="1"/>
    <col min="7941" max="7941" width="8.25" style="56" customWidth="1"/>
    <col min="7942" max="7942" width="12.75" style="56" customWidth="1"/>
    <col min="7943" max="7943" width="13.75" style="56" customWidth="1"/>
    <col min="7944" max="7944" width="12.75" style="56" customWidth="1"/>
    <col min="7945" max="7945" width="13.75" style="56" customWidth="1"/>
    <col min="7946" max="7946" width="12.75" style="56" customWidth="1"/>
    <col min="7947" max="7947" width="13.75" style="56" customWidth="1"/>
    <col min="7948" max="7948" width="18.75" style="56" customWidth="1"/>
    <col min="7949" max="8192" width="10.75" style="56"/>
    <col min="8193" max="8193" width="9.625" style="56" customWidth="1"/>
    <col min="8194" max="8194" width="19" style="56" customWidth="1"/>
    <col min="8195" max="8195" width="31.875" style="56" customWidth="1"/>
    <col min="8196" max="8196" width="5.25" style="56" customWidth="1"/>
    <col min="8197" max="8197" width="8.25" style="56" customWidth="1"/>
    <col min="8198" max="8198" width="12.75" style="56" customWidth="1"/>
    <col min="8199" max="8199" width="13.75" style="56" customWidth="1"/>
    <col min="8200" max="8200" width="12.75" style="56" customWidth="1"/>
    <col min="8201" max="8201" width="13.75" style="56" customWidth="1"/>
    <col min="8202" max="8202" width="12.75" style="56" customWidth="1"/>
    <col min="8203" max="8203" width="13.75" style="56" customWidth="1"/>
    <col min="8204" max="8204" width="18.75" style="56" customWidth="1"/>
    <col min="8205" max="8448" width="10.75" style="56"/>
    <col min="8449" max="8449" width="9.625" style="56" customWidth="1"/>
    <col min="8450" max="8450" width="19" style="56" customWidth="1"/>
    <col min="8451" max="8451" width="31.875" style="56" customWidth="1"/>
    <col min="8452" max="8452" width="5.25" style="56" customWidth="1"/>
    <col min="8453" max="8453" width="8.25" style="56" customWidth="1"/>
    <col min="8454" max="8454" width="12.75" style="56" customWidth="1"/>
    <col min="8455" max="8455" width="13.75" style="56" customWidth="1"/>
    <col min="8456" max="8456" width="12.75" style="56" customWidth="1"/>
    <col min="8457" max="8457" width="13.75" style="56" customWidth="1"/>
    <col min="8458" max="8458" width="12.75" style="56" customWidth="1"/>
    <col min="8459" max="8459" width="13.75" style="56" customWidth="1"/>
    <col min="8460" max="8460" width="18.75" style="56" customWidth="1"/>
    <col min="8461" max="8704" width="10.75" style="56"/>
    <col min="8705" max="8705" width="9.625" style="56" customWidth="1"/>
    <col min="8706" max="8706" width="19" style="56" customWidth="1"/>
    <col min="8707" max="8707" width="31.875" style="56" customWidth="1"/>
    <col min="8708" max="8708" width="5.25" style="56" customWidth="1"/>
    <col min="8709" max="8709" width="8.25" style="56" customWidth="1"/>
    <col min="8710" max="8710" width="12.75" style="56" customWidth="1"/>
    <col min="8711" max="8711" width="13.75" style="56" customWidth="1"/>
    <col min="8712" max="8712" width="12.75" style="56" customWidth="1"/>
    <col min="8713" max="8713" width="13.75" style="56" customWidth="1"/>
    <col min="8714" max="8714" width="12.75" style="56" customWidth="1"/>
    <col min="8715" max="8715" width="13.75" style="56" customWidth="1"/>
    <col min="8716" max="8716" width="18.75" style="56" customWidth="1"/>
    <col min="8717" max="8960" width="10.75" style="56"/>
    <col min="8961" max="8961" width="9.625" style="56" customWidth="1"/>
    <col min="8962" max="8962" width="19" style="56" customWidth="1"/>
    <col min="8963" max="8963" width="31.875" style="56" customWidth="1"/>
    <col min="8964" max="8964" width="5.25" style="56" customWidth="1"/>
    <col min="8965" max="8965" width="8.25" style="56" customWidth="1"/>
    <col min="8966" max="8966" width="12.75" style="56" customWidth="1"/>
    <col min="8967" max="8967" width="13.75" style="56" customWidth="1"/>
    <col min="8968" max="8968" width="12.75" style="56" customWidth="1"/>
    <col min="8969" max="8969" width="13.75" style="56" customWidth="1"/>
    <col min="8970" max="8970" width="12.75" style="56" customWidth="1"/>
    <col min="8971" max="8971" width="13.75" style="56" customWidth="1"/>
    <col min="8972" max="8972" width="18.75" style="56" customWidth="1"/>
    <col min="8973" max="9216" width="10.75" style="56"/>
    <col min="9217" max="9217" width="9.625" style="56" customWidth="1"/>
    <col min="9218" max="9218" width="19" style="56" customWidth="1"/>
    <col min="9219" max="9219" width="31.875" style="56" customWidth="1"/>
    <col min="9220" max="9220" width="5.25" style="56" customWidth="1"/>
    <col min="9221" max="9221" width="8.25" style="56" customWidth="1"/>
    <col min="9222" max="9222" width="12.75" style="56" customWidth="1"/>
    <col min="9223" max="9223" width="13.75" style="56" customWidth="1"/>
    <col min="9224" max="9224" width="12.75" style="56" customWidth="1"/>
    <col min="9225" max="9225" width="13.75" style="56" customWidth="1"/>
    <col min="9226" max="9226" width="12.75" style="56" customWidth="1"/>
    <col min="9227" max="9227" width="13.75" style="56" customWidth="1"/>
    <col min="9228" max="9228" width="18.75" style="56" customWidth="1"/>
    <col min="9229" max="9472" width="10.75" style="56"/>
    <col min="9473" max="9473" width="9.625" style="56" customWidth="1"/>
    <col min="9474" max="9474" width="19" style="56" customWidth="1"/>
    <col min="9475" max="9475" width="31.875" style="56" customWidth="1"/>
    <col min="9476" max="9476" width="5.25" style="56" customWidth="1"/>
    <col min="9477" max="9477" width="8.25" style="56" customWidth="1"/>
    <col min="9478" max="9478" width="12.75" style="56" customWidth="1"/>
    <col min="9479" max="9479" width="13.75" style="56" customWidth="1"/>
    <col min="9480" max="9480" width="12.75" style="56" customWidth="1"/>
    <col min="9481" max="9481" width="13.75" style="56" customWidth="1"/>
    <col min="9482" max="9482" width="12.75" style="56" customWidth="1"/>
    <col min="9483" max="9483" width="13.75" style="56" customWidth="1"/>
    <col min="9484" max="9484" width="18.75" style="56" customWidth="1"/>
    <col min="9485" max="9728" width="10.75" style="56"/>
    <col min="9729" max="9729" width="9.625" style="56" customWidth="1"/>
    <col min="9730" max="9730" width="19" style="56" customWidth="1"/>
    <col min="9731" max="9731" width="31.875" style="56" customWidth="1"/>
    <col min="9732" max="9732" width="5.25" style="56" customWidth="1"/>
    <col min="9733" max="9733" width="8.25" style="56" customWidth="1"/>
    <col min="9734" max="9734" width="12.75" style="56" customWidth="1"/>
    <col min="9735" max="9735" width="13.75" style="56" customWidth="1"/>
    <col min="9736" max="9736" width="12.75" style="56" customWidth="1"/>
    <col min="9737" max="9737" width="13.75" style="56" customWidth="1"/>
    <col min="9738" max="9738" width="12.75" style="56" customWidth="1"/>
    <col min="9739" max="9739" width="13.75" style="56" customWidth="1"/>
    <col min="9740" max="9740" width="18.75" style="56" customWidth="1"/>
    <col min="9741" max="9984" width="10.75" style="56"/>
    <col min="9985" max="9985" width="9.625" style="56" customWidth="1"/>
    <col min="9986" max="9986" width="19" style="56" customWidth="1"/>
    <col min="9987" max="9987" width="31.875" style="56" customWidth="1"/>
    <col min="9988" max="9988" width="5.25" style="56" customWidth="1"/>
    <col min="9989" max="9989" width="8.25" style="56" customWidth="1"/>
    <col min="9990" max="9990" width="12.75" style="56" customWidth="1"/>
    <col min="9991" max="9991" width="13.75" style="56" customWidth="1"/>
    <col min="9992" max="9992" width="12.75" style="56" customWidth="1"/>
    <col min="9993" max="9993" width="13.75" style="56" customWidth="1"/>
    <col min="9994" max="9994" width="12.75" style="56" customWidth="1"/>
    <col min="9995" max="9995" width="13.75" style="56" customWidth="1"/>
    <col min="9996" max="9996" width="18.75" style="56" customWidth="1"/>
    <col min="9997" max="10240" width="10.75" style="56"/>
    <col min="10241" max="10241" width="9.625" style="56" customWidth="1"/>
    <col min="10242" max="10242" width="19" style="56" customWidth="1"/>
    <col min="10243" max="10243" width="31.875" style="56" customWidth="1"/>
    <col min="10244" max="10244" width="5.25" style="56" customWidth="1"/>
    <col min="10245" max="10245" width="8.25" style="56" customWidth="1"/>
    <col min="10246" max="10246" width="12.75" style="56" customWidth="1"/>
    <col min="10247" max="10247" width="13.75" style="56" customWidth="1"/>
    <col min="10248" max="10248" width="12.75" style="56" customWidth="1"/>
    <col min="10249" max="10249" width="13.75" style="56" customWidth="1"/>
    <col min="10250" max="10250" width="12.75" style="56" customWidth="1"/>
    <col min="10251" max="10251" width="13.75" style="56" customWidth="1"/>
    <col min="10252" max="10252" width="18.75" style="56" customWidth="1"/>
    <col min="10253" max="10496" width="10.75" style="56"/>
    <col min="10497" max="10497" width="9.625" style="56" customWidth="1"/>
    <col min="10498" max="10498" width="19" style="56" customWidth="1"/>
    <col min="10499" max="10499" width="31.875" style="56" customWidth="1"/>
    <col min="10500" max="10500" width="5.25" style="56" customWidth="1"/>
    <col min="10501" max="10501" width="8.25" style="56" customWidth="1"/>
    <col min="10502" max="10502" width="12.75" style="56" customWidth="1"/>
    <col min="10503" max="10503" width="13.75" style="56" customWidth="1"/>
    <col min="10504" max="10504" width="12.75" style="56" customWidth="1"/>
    <col min="10505" max="10505" width="13.75" style="56" customWidth="1"/>
    <col min="10506" max="10506" width="12.75" style="56" customWidth="1"/>
    <col min="10507" max="10507" width="13.75" style="56" customWidth="1"/>
    <col min="10508" max="10508" width="18.75" style="56" customWidth="1"/>
    <col min="10509" max="10752" width="10.75" style="56"/>
    <col min="10753" max="10753" width="9.625" style="56" customWidth="1"/>
    <col min="10754" max="10754" width="19" style="56" customWidth="1"/>
    <col min="10755" max="10755" width="31.875" style="56" customWidth="1"/>
    <col min="10756" max="10756" width="5.25" style="56" customWidth="1"/>
    <col min="10757" max="10757" width="8.25" style="56" customWidth="1"/>
    <col min="10758" max="10758" width="12.75" style="56" customWidth="1"/>
    <col min="10759" max="10759" width="13.75" style="56" customWidth="1"/>
    <col min="10760" max="10760" width="12.75" style="56" customWidth="1"/>
    <col min="10761" max="10761" width="13.75" style="56" customWidth="1"/>
    <col min="10762" max="10762" width="12.75" style="56" customWidth="1"/>
    <col min="10763" max="10763" width="13.75" style="56" customWidth="1"/>
    <col min="10764" max="10764" width="18.75" style="56" customWidth="1"/>
    <col min="10765" max="11008" width="10.75" style="56"/>
    <col min="11009" max="11009" width="9.625" style="56" customWidth="1"/>
    <col min="11010" max="11010" width="19" style="56" customWidth="1"/>
    <col min="11011" max="11011" width="31.875" style="56" customWidth="1"/>
    <col min="11012" max="11012" width="5.25" style="56" customWidth="1"/>
    <col min="11013" max="11013" width="8.25" style="56" customWidth="1"/>
    <col min="11014" max="11014" width="12.75" style="56" customWidth="1"/>
    <col min="11015" max="11015" width="13.75" style="56" customWidth="1"/>
    <col min="11016" max="11016" width="12.75" style="56" customWidth="1"/>
    <col min="11017" max="11017" width="13.75" style="56" customWidth="1"/>
    <col min="11018" max="11018" width="12.75" style="56" customWidth="1"/>
    <col min="11019" max="11019" width="13.75" style="56" customWidth="1"/>
    <col min="11020" max="11020" width="18.75" style="56" customWidth="1"/>
    <col min="11021" max="11264" width="10.75" style="56"/>
    <col min="11265" max="11265" width="9.625" style="56" customWidth="1"/>
    <col min="11266" max="11266" width="19" style="56" customWidth="1"/>
    <col min="11267" max="11267" width="31.875" style="56" customWidth="1"/>
    <col min="11268" max="11268" width="5.25" style="56" customWidth="1"/>
    <col min="11269" max="11269" width="8.25" style="56" customWidth="1"/>
    <col min="11270" max="11270" width="12.75" style="56" customWidth="1"/>
    <col min="11271" max="11271" width="13.75" style="56" customWidth="1"/>
    <col min="11272" max="11272" width="12.75" style="56" customWidth="1"/>
    <col min="11273" max="11273" width="13.75" style="56" customWidth="1"/>
    <col min="11274" max="11274" width="12.75" style="56" customWidth="1"/>
    <col min="11275" max="11275" width="13.75" style="56" customWidth="1"/>
    <col min="11276" max="11276" width="18.75" style="56" customWidth="1"/>
    <col min="11277" max="11520" width="10.75" style="56"/>
    <col min="11521" max="11521" width="9.625" style="56" customWidth="1"/>
    <col min="11522" max="11522" width="19" style="56" customWidth="1"/>
    <col min="11523" max="11523" width="31.875" style="56" customWidth="1"/>
    <col min="11524" max="11524" width="5.25" style="56" customWidth="1"/>
    <col min="11525" max="11525" width="8.25" style="56" customWidth="1"/>
    <col min="11526" max="11526" width="12.75" style="56" customWidth="1"/>
    <col min="11527" max="11527" width="13.75" style="56" customWidth="1"/>
    <col min="11528" max="11528" width="12.75" style="56" customWidth="1"/>
    <col min="11529" max="11529" width="13.75" style="56" customWidth="1"/>
    <col min="11530" max="11530" width="12.75" style="56" customWidth="1"/>
    <col min="11531" max="11531" width="13.75" style="56" customWidth="1"/>
    <col min="11532" max="11532" width="18.75" style="56" customWidth="1"/>
    <col min="11533" max="11776" width="10.75" style="56"/>
    <col min="11777" max="11777" width="9.625" style="56" customWidth="1"/>
    <col min="11778" max="11778" width="19" style="56" customWidth="1"/>
    <col min="11779" max="11779" width="31.875" style="56" customWidth="1"/>
    <col min="11780" max="11780" width="5.25" style="56" customWidth="1"/>
    <col min="11781" max="11781" width="8.25" style="56" customWidth="1"/>
    <col min="11782" max="11782" width="12.75" style="56" customWidth="1"/>
    <col min="11783" max="11783" width="13.75" style="56" customWidth="1"/>
    <col min="11784" max="11784" width="12.75" style="56" customWidth="1"/>
    <col min="11785" max="11785" width="13.75" style="56" customWidth="1"/>
    <col min="11786" max="11786" width="12.75" style="56" customWidth="1"/>
    <col min="11787" max="11787" width="13.75" style="56" customWidth="1"/>
    <col min="11788" max="11788" width="18.75" style="56" customWidth="1"/>
    <col min="11789" max="12032" width="10.75" style="56"/>
    <col min="12033" max="12033" width="9.625" style="56" customWidth="1"/>
    <col min="12034" max="12034" width="19" style="56" customWidth="1"/>
    <col min="12035" max="12035" width="31.875" style="56" customWidth="1"/>
    <col min="12036" max="12036" width="5.25" style="56" customWidth="1"/>
    <col min="12037" max="12037" width="8.25" style="56" customWidth="1"/>
    <col min="12038" max="12038" width="12.75" style="56" customWidth="1"/>
    <col min="12039" max="12039" width="13.75" style="56" customWidth="1"/>
    <col min="12040" max="12040" width="12.75" style="56" customWidth="1"/>
    <col min="12041" max="12041" width="13.75" style="56" customWidth="1"/>
    <col min="12042" max="12042" width="12.75" style="56" customWidth="1"/>
    <col min="12043" max="12043" width="13.75" style="56" customWidth="1"/>
    <col min="12044" max="12044" width="18.75" style="56" customWidth="1"/>
    <col min="12045" max="12288" width="10.75" style="56"/>
    <col min="12289" max="12289" width="9.625" style="56" customWidth="1"/>
    <col min="12290" max="12290" width="19" style="56" customWidth="1"/>
    <col min="12291" max="12291" width="31.875" style="56" customWidth="1"/>
    <col min="12292" max="12292" width="5.25" style="56" customWidth="1"/>
    <col min="12293" max="12293" width="8.25" style="56" customWidth="1"/>
    <col min="12294" max="12294" width="12.75" style="56" customWidth="1"/>
    <col min="12295" max="12295" width="13.75" style="56" customWidth="1"/>
    <col min="12296" max="12296" width="12.75" style="56" customWidth="1"/>
    <col min="12297" max="12297" width="13.75" style="56" customWidth="1"/>
    <col min="12298" max="12298" width="12.75" style="56" customWidth="1"/>
    <col min="12299" max="12299" width="13.75" style="56" customWidth="1"/>
    <col min="12300" max="12300" width="18.75" style="56" customWidth="1"/>
    <col min="12301" max="12544" width="10.75" style="56"/>
    <col min="12545" max="12545" width="9.625" style="56" customWidth="1"/>
    <col min="12546" max="12546" width="19" style="56" customWidth="1"/>
    <col min="12547" max="12547" width="31.875" style="56" customWidth="1"/>
    <col min="12548" max="12548" width="5.25" style="56" customWidth="1"/>
    <col min="12549" max="12549" width="8.25" style="56" customWidth="1"/>
    <col min="12550" max="12550" width="12.75" style="56" customWidth="1"/>
    <col min="12551" max="12551" width="13.75" style="56" customWidth="1"/>
    <col min="12552" max="12552" width="12.75" style="56" customWidth="1"/>
    <col min="12553" max="12553" width="13.75" style="56" customWidth="1"/>
    <col min="12554" max="12554" width="12.75" style="56" customWidth="1"/>
    <col min="12555" max="12555" width="13.75" style="56" customWidth="1"/>
    <col min="12556" max="12556" width="18.75" style="56" customWidth="1"/>
    <col min="12557" max="12800" width="10.75" style="56"/>
    <col min="12801" max="12801" width="9.625" style="56" customWidth="1"/>
    <col min="12802" max="12802" width="19" style="56" customWidth="1"/>
    <col min="12803" max="12803" width="31.875" style="56" customWidth="1"/>
    <col min="12804" max="12804" width="5.25" style="56" customWidth="1"/>
    <col min="12805" max="12805" width="8.25" style="56" customWidth="1"/>
    <col min="12806" max="12806" width="12.75" style="56" customWidth="1"/>
    <col min="12807" max="12807" width="13.75" style="56" customWidth="1"/>
    <col min="12808" max="12808" width="12.75" style="56" customWidth="1"/>
    <col min="12809" max="12809" width="13.75" style="56" customWidth="1"/>
    <col min="12810" max="12810" width="12.75" style="56" customWidth="1"/>
    <col min="12811" max="12811" width="13.75" style="56" customWidth="1"/>
    <col min="12812" max="12812" width="18.75" style="56" customWidth="1"/>
    <col min="12813" max="13056" width="10.75" style="56"/>
    <col min="13057" max="13057" width="9.625" style="56" customWidth="1"/>
    <col min="13058" max="13058" width="19" style="56" customWidth="1"/>
    <col min="13059" max="13059" width="31.875" style="56" customWidth="1"/>
    <col min="13060" max="13060" width="5.25" style="56" customWidth="1"/>
    <col min="13061" max="13061" width="8.25" style="56" customWidth="1"/>
    <col min="13062" max="13062" width="12.75" style="56" customWidth="1"/>
    <col min="13063" max="13063" width="13.75" style="56" customWidth="1"/>
    <col min="13064" max="13064" width="12.75" style="56" customWidth="1"/>
    <col min="13065" max="13065" width="13.75" style="56" customWidth="1"/>
    <col min="13066" max="13066" width="12.75" style="56" customWidth="1"/>
    <col min="13067" max="13067" width="13.75" style="56" customWidth="1"/>
    <col min="13068" max="13068" width="18.75" style="56" customWidth="1"/>
    <col min="13069" max="13312" width="10.75" style="56"/>
    <col min="13313" max="13313" width="9.625" style="56" customWidth="1"/>
    <col min="13314" max="13314" width="19" style="56" customWidth="1"/>
    <col min="13315" max="13315" width="31.875" style="56" customWidth="1"/>
    <col min="13316" max="13316" width="5.25" style="56" customWidth="1"/>
    <col min="13317" max="13317" width="8.25" style="56" customWidth="1"/>
    <col min="13318" max="13318" width="12.75" style="56" customWidth="1"/>
    <col min="13319" max="13319" width="13.75" style="56" customWidth="1"/>
    <col min="13320" max="13320" width="12.75" style="56" customWidth="1"/>
    <col min="13321" max="13321" width="13.75" style="56" customWidth="1"/>
    <col min="13322" max="13322" width="12.75" style="56" customWidth="1"/>
    <col min="13323" max="13323" width="13.75" style="56" customWidth="1"/>
    <col min="13324" max="13324" width="18.75" style="56" customWidth="1"/>
    <col min="13325" max="13568" width="10.75" style="56"/>
    <col min="13569" max="13569" width="9.625" style="56" customWidth="1"/>
    <col min="13570" max="13570" width="19" style="56" customWidth="1"/>
    <col min="13571" max="13571" width="31.875" style="56" customWidth="1"/>
    <col min="13572" max="13572" width="5.25" style="56" customWidth="1"/>
    <col min="13573" max="13573" width="8.25" style="56" customWidth="1"/>
    <col min="13574" max="13574" width="12.75" style="56" customWidth="1"/>
    <col min="13575" max="13575" width="13.75" style="56" customWidth="1"/>
    <col min="13576" max="13576" width="12.75" style="56" customWidth="1"/>
    <col min="13577" max="13577" width="13.75" style="56" customWidth="1"/>
    <col min="13578" max="13578" width="12.75" style="56" customWidth="1"/>
    <col min="13579" max="13579" width="13.75" style="56" customWidth="1"/>
    <col min="13580" max="13580" width="18.75" style="56" customWidth="1"/>
    <col min="13581" max="13824" width="10.75" style="56"/>
    <col min="13825" max="13825" width="9.625" style="56" customWidth="1"/>
    <col min="13826" max="13826" width="19" style="56" customWidth="1"/>
    <col min="13827" max="13827" width="31.875" style="56" customWidth="1"/>
    <col min="13828" max="13828" width="5.25" style="56" customWidth="1"/>
    <col min="13829" max="13829" width="8.25" style="56" customWidth="1"/>
    <col min="13830" max="13830" width="12.75" style="56" customWidth="1"/>
    <col min="13831" max="13831" width="13.75" style="56" customWidth="1"/>
    <col min="13832" max="13832" width="12.75" style="56" customWidth="1"/>
    <col min="13833" max="13833" width="13.75" style="56" customWidth="1"/>
    <col min="13834" max="13834" width="12.75" style="56" customWidth="1"/>
    <col min="13835" max="13835" width="13.75" style="56" customWidth="1"/>
    <col min="13836" max="13836" width="18.75" style="56" customWidth="1"/>
    <col min="13837" max="14080" width="10.75" style="56"/>
    <col min="14081" max="14081" width="9.625" style="56" customWidth="1"/>
    <col min="14082" max="14082" width="19" style="56" customWidth="1"/>
    <col min="14083" max="14083" width="31.875" style="56" customWidth="1"/>
    <col min="14084" max="14084" width="5.25" style="56" customWidth="1"/>
    <col min="14085" max="14085" width="8.25" style="56" customWidth="1"/>
    <col min="14086" max="14086" width="12.75" style="56" customWidth="1"/>
    <col min="14087" max="14087" width="13.75" style="56" customWidth="1"/>
    <col min="14088" max="14088" width="12.75" style="56" customWidth="1"/>
    <col min="14089" max="14089" width="13.75" style="56" customWidth="1"/>
    <col min="14090" max="14090" width="12.75" style="56" customWidth="1"/>
    <col min="14091" max="14091" width="13.75" style="56" customWidth="1"/>
    <col min="14092" max="14092" width="18.75" style="56" customWidth="1"/>
    <col min="14093" max="14336" width="10.75" style="56"/>
    <col min="14337" max="14337" width="9.625" style="56" customWidth="1"/>
    <col min="14338" max="14338" width="19" style="56" customWidth="1"/>
    <col min="14339" max="14339" width="31.875" style="56" customWidth="1"/>
    <col min="14340" max="14340" width="5.25" style="56" customWidth="1"/>
    <col min="14341" max="14341" width="8.25" style="56" customWidth="1"/>
    <col min="14342" max="14342" width="12.75" style="56" customWidth="1"/>
    <col min="14343" max="14343" width="13.75" style="56" customWidth="1"/>
    <col min="14344" max="14344" width="12.75" style="56" customWidth="1"/>
    <col min="14345" max="14345" width="13.75" style="56" customWidth="1"/>
    <col min="14346" max="14346" width="12.75" style="56" customWidth="1"/>
    <col min="14347" max="14347" width="13.75" style="56" customWidth="1"/>
    <col min="14348" max="14348" width="18.75" style="56" customWidth="1"/>
    <col min="14349" max="14592" width="10.75" style="56"/>
    <col min="14593" max="14593" width="9.625" style="56" customWidth="1"/>
    <col min="14594" max="14594" width="19" style="56" customWidth="1"/>
    <col min="14595" max="14595" width="31.875" style="56" customWidth="1"/>
    <col min="14596" max="14596" width="5.25" style="56" customWidth="1"/>
    <col min="14597" max="14597" width="8.25" style="56" customWidth="1"/>
    <col min="14598" max="14598" width="12.75" style="56" customWidth="1"/>
    <col min="14599" max="14599" width="13.75" style="56" customWidth="1"/>
    <col min="14600" max="14600" width="12.75" style="56" customWidth="1"/>
    <col min="14601" max="14601" width="13.75" style="56" customWidth="1"/>
    <col min="14602" max="14602" width="12.75" style="56" customWidth="1"/>
    <col min="14603" max="14603" width="13.75" style="56" customWidth="1"/>
    <col min="14604" max="14604" width="18.75" style="56" customWidth="1"/>
    <col min="14605" max="14848" width="10.75" style="56"/>
    <col min="14849" max="14849" width="9.625" style="56" customWidth="1"/>
    <col min="14850" max="14850" width="19" style="56" customWidth="1"/>
    <col min="14851" max="14851" width="31.875" style="56" customWidth="1"/>
    <col min="14852" max="14852" width="5.25" style="56" customWidth="1"/>
    <col min="14853" max="14853" width="8.25" style="56" customWidth="1"/>
    <col min="14854" max="14854" width="12.75" style="56" customWidth="1"/>
    <col min="14855" max="14855" width="13.75" style="56" customWidth="1"/>
    <col min="14856" max="14856" width="12.75" style="56" customWidth="1"/>
    <col min="14857" max="14857" width="13.75" style="56" customWidth="1"/>
    <col min="14858" max="14858" width="12.75" style="56" customWidth="1"/>
    <col min="14859" max="14859" width="13.75" style="56" customWidth="1"/>
    <col min="14860" max="14860" width="18.75" style="56" customWidth="1"/>
    <col min="14861" max="15104" width="10.75" style="56"/>
    <col min="15105" max="15105" width="9.625" style="56" customWidth="1"/>
    <col min="15106" max="15106" width="19" style="56" customWidth="1"/>
    <col min="15107" max="15107" width="31.875" style="56" customWidth="1"/>
    <col min="15108" max="15108" width="5.25" style="56" customWidth="1"/>
    <col min="15109" max="15109" width="8.25" style="56" customWidth="1"/>
    <col min="15110" max="15110" width="12.75" style="56" customWidth="1"/>
    <col min="15111" max="15111" width="13.75" style="56" customWidth="1"/>
    <col min="15112" max="15112" width="12.75" style="56" customWidth="1"/>
    <col min="15113" max="15113" width="13.75" style="56" customWidth="1"/>
    <col min="15114" max="15114" width="12.75" style="56" customWidth="1"/>
    <col min="15115" max="15115" width="13.75" style="56" customWidth="1"/>
    <col min="15116" max="15116" width="18.75" style="56" customWidth="1"/>
    <col min="15117" max="15360" width="10.75" style="56"/>
    <col min="15361" max="15361" width="9.625" style="56" customWidth="1"/>
    <col min="15362" max="15362" width="19" style="56" customWidth="1"/>
    <col min="15363" max="15363" width="31.875" style="56" customWidth="1"/>
    <col min="15364" max="15364" width="5.25" style="56" customWidth="1"/>
    <col min="15365" max="15365" width="8.25" style="56" customWidth="1"/>
    <col min="15366" max="15366" width="12.75" style="56" customWidth="1"/>
    <col min="15367" max="15367" width="13.75" style="56" customWidth="1"/>
    <col min="15368" max="15368" width="12.75" style="56" customWidth="1"/>
    <col min="15369" max="15369" width="13.75" style="56" customWidth="1"/>
    <col min="15370" max="15370" width="12.75" style="56" customWidth="1"/>
    <col min="15371" max="15371" width="13.75" style="56" customWidth="1"/>
    <col min="15372" max="15372" width="18.75" style="56" customWidth="1"/>
    <col min="15373" max="15616" width="10.75" style="56"/>
    <col min="15617" max="15617" width="9.625" style="56" customWidth="1"/>
    <col min="15618" max="15618" width="19" style="56" customWidth="1"/>
    <col min="15619" max="15619" width="31.875" style="56" customWidth="1"/>
    <col min="15620" max="15620" width="5.25" style="56" customWidth="1"/>
    <col min="15621" max="15621" width="8.25" style="56" customWidth="1"/>
    <col min="15622" max="15622" width="12.75" style="56" customWidth="1"/>
    <col min="15623" max="15623" width="13.75" style="56" customWidth="1"/>
    <col min="15624" max="15624" width="12.75" style="56" customWidth="1"/>
    <col min="15625" max="15625" width="13.75" style="56" customWidth="1"/>
    <col min="15626" max="15626" width="12.75" style="56" customWidth="1"/>
    <col min="15627" max="15627" width="13.75" style="56" customWidth="1"/>
    <col min="15628" max="15628" width="18.75" style="56" customWidth="1"/>
    <col min="15629" max="15872" width="10.75" style="56"/>
    <col min="15873" max="15873" width="9.625" style="56" customWidth="1"/>
    <col min="15874" max="15874" width="19" style="56" customWidth="1"/>
    <col min="15875" max="15875" width="31.875" style="56" customWidth="1"/>
    <col min="15876" max="15876" width="5.25" style="56" customWidth="1"/>
    <col min="15877" max="15877" width="8.25" style="56" customWidth="1"/>
    <col min="15878" max="15878" width="12.75" style="56" customWidth="1"/>
    <col min="15879" max="15879" width="13.75" style="56" customWidth="1"/>
    <col min="15880" max="15880" width="12.75" style="56" customWidth="1"/>
    <col min="15881" max="15881" width="13.75" style="56" customWidth="1"/>
    <col min="15882" max="15882" width="12.75" style="56" customWidth="1"/>
    <col min="15883" max="15883" width="13.75" style="56" customWidth="1"/>
    <col min="15884" max="15884" width="18.75" style="56" customWidth="1"/>
    <col min="15885" max="16128" width="10.75" style="56"/>
    <col min="16129" max="16129" width="9.625" style="56" customWidth="1"/>
    <col min="16130" max="16130" width="19" style="56" customWidth="1"/>
    <col min="16131" max="16131" width="31.875" style="56" customWidth="1"/>
    <col min="16132" max="16132" width="5.25" style="56" customWidth="1"/>
    <col min="16133" max="16133" width="8.25" style="56" customWidth="1"/>
    <col min="16134" max="16134" width="12.75" style="56" customWidth="1"/>
    <col min="16135" max="16135" width="13.75" style="56" customWidth="1"/>
    <col min="16136" max="16136" width="12.75" style="56" customWidth="1"/>
    <col min="16137" max="16137" width="13.75" style="56" customWidth="1"/>
    <col min="16138" max="16138" width="12.75" style="56" customWidth="1"/>
    <col min="16139" max="16139" width="13.75" style="56" customWidth="1"/>
    <col min="16140" max="16140" width="18.75" style="56" customWidth="1"/>
    <col min="16141" max="16384" width="10.75" style="56"/>
  </cols>
  <sheetData>
    <row r="1" spans="1:25" s="9" customFormat="1" ht="18" customHeight="1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/>
      <c r="H1" s="5" t="s">
        <v>6</v>
      </c>
      <c r="I1" s="6"/>
      <c r="J1" s="5" t="s">
        <v>7</v>
      </c>
      <c r="K1" s="6"/>
      <c r="L1" s="7" t="s">
        <v>8</v>
      </c>
      <c r="M1" s="8"/>
      <c r="N1" s="8"/>
      <c r="O1" s="8"/>
      <c r="P1" s="8"/>
      <c r="Q1" s="8"/>
      <c r="R1" s="8"/>
      <c r="S1" s="8"/>
      <c r="T1" s="8"/>
      <c r="U1" s="8"/>
      <c r="V1" s="8"/>
      <c r="X1" s="8"/>
      <c r="Y1" s="8"/>
    </row>
    <row r="2" spans="1:25" s="9" customFormat="1" ht="18" customHeight="1" thickBot="1">
      <c r="A2" s="10"/>
      <c r="B2" s="11"/>
      <c r="C2" s="11"/>
      <c r="D2" s="12"/>
      <c r="E2" s="13"/>
      <c r="F2" s="14" t="s">
        <v>9</v>
      </c>
      <c r="G2" s="14" t="s">
        <v>10</v>
      </c>
      <c r="H2" s="14" t="s">
        <v>9</v>
      </c>
      <c r="I2" s="14" t="s">
        <v>10</v>
      </c>
      <c r="J2" s="14" t="s">
        <v>9</v>
      </c>
      <c r="K2" s="14" t="s">
        <v>10</v>
      </c>
      <c r="L2" s="15"/>
      <c r="M2" s="8"/>
      <c r="N2" s="8"/>
      <c r="O2" s="8"/>
      <c r="P2" s="8"/>
      <c r="Q2" s="8"/>
      <c r="R2" s="8"/>
      <c r="S2" s="8"/>
      <c r="T2" s="8"/>
      <c r="U2" s="8"/>
      <c r="V2" s="8"/>
      <c r="X2" s="8"/>
      <c r="Y2" s="8"/>
    </row>
    <row r="3" spans="1:25" s="9" customFormat="1" ht="23.1" customHeight="1">
      <c r="A3" s="16"/>
      <c r="B3" s="17" t="s">
        <v>11</v>
      </c>
      <c r="C3" s="17"/>
      <c r="D3" s="18"/>
      <c r="E3" s="19"/>
      <c r="F3" s="20"/>
      <c r="G3" s="20"/>
      <c r="H3" s="20"/>
      <c r="I3" s="20"/>
      <c r="J3" s="21"/>
      <c r="K3" s="21"/>
      <c r="L3" s="22"/>
      <c r="M3" s="23"/>
      <c r="N3" s="8"/>
      <c r="O3" s="8"/>
      <c r="P3" s="8"/>
      <c r="Q3" s="8"/>
      <c r="R3" s="8"/>
      <c r="S3" s="8"/>
      <c r="T3" s="8"/>
      <c r="U3" s="8"/>
      <c r="V3" s="8"/>
      <c r="X3" s="8"/>
      <c r="Y3" s="8"/>
    </row>
    <row r="4" spans="1:25" s="31" customFormat="1" ht="24.95" customHeight="1">
      <c r="A4" s="24"/>
      <c r="B4" s="25" t="s">
        <v>12</v>
      </c>
      <c r="C4" s="26" t="s">
        <v>13</v>
      </c>
      <c r="D4" s="27" t="s">
        <v>14</v>
      </c>
      <c r="E4" s="25">
        <v>4</v>
      </c>
      <c r="F4" s="58">
        <f>G5</f>
        <v>0</v>
      </c>
      <c r="G4" s="59">
        <f t="shared" ref="G4:G45" si="0">F4*E4</f>
        <v>0</v>
      </c>
      <c r="H4" s="60">
        <f>I5</f>
        <v>0</v>
      </c>
      <c r="I4" s="59">
        <f t="shared" ref="I4:I45" si="1">H4*E4</f>
        <v>0</v>
      </c>
      <c r="J4" s="59">
        <f>F4+H4</f>
        <v>0</v>
      </c>
      <c r="K4" s="59">
        <f>J4*E4</f>
        <v>0</v>
      </c>
      <c r="L4" s="28"/>
      <c r="M4" s="29"/>
      <c r="N4" s="30"/>
      <c r="O4" s="30"/>
      <c r="P4" s="30"/>
      <c r="Q4" s="30"/>
      <c r="R4" s="30"/>
      <c r="S4" s="30"/>
      <c r="T4" s="30"/>
      <c r="U4" s="30"/>
      <c r="V4" s="30"/>
      <c r="X4" s="30"/>
      <c r="Y4" s="30"/>
    </row>
    <row r="5" spans="1:25" s="31" customFormat="1" ht="24.95" customHeight="1">
      <c r="A5" s="32"/>
      <c r="B5" s="33"/>
      <c r="C5" s="33" t="s">
        <v>15</v>
      </c>
      <c r="D5" s="34" t="s">
        <v>16</v>
      </c>
      <c r="E5" s="34">
        <v>3</v>
      </c>
      <c r="F5" s="61"/>
      <c r="G5" s="62">
        <f t="shared" si="0"/>
        <v>0</v>
      </c>
      <c r="H5" s="63"/>
      <c r="I5" s="62">
        <f t="shared" si="1"/>
        <v>0</v>
      </c>
      <c r="J5" s="62"/>
      <c r="K5" s="62"/>
      <c r="L5" s="35"/>
      <c r="M5" s="29"/>
      <c r="N5" s="30"/>
      <c r="O5" s="30"/>
      <c r="P5" s="30"/>
      <c r="Q5" s="30"/>
      <c r="R5" s="30"/>
      <c r="S5" s="30"/>
      <c r="T5" s="30"/>
      <c r="U5" s="30"/>
      <c r="V5" s="30"/>
      <c r="X5" s="30"/>
      <c r="Y5" s="30"/>
    </row>
    <row r="6" spans="1:25" s="31" customFormat="1" ht="24.95" customHeight="1">
      <c r="A6" s="24"/>
      <c r="B6" s="25" t="s">
        <v>17</v>
      </c>
      <c r="C6" s="26" t="s">
        <v>18</v>
      </c>
      <c r="D6" s="27" t="s">
        <v>14</v>
      </c>
      <c r="E6" s="25">
        <v>2</v>
      </c>
      <c r="F6" s="58">
        <f>G7</f>
        <v>0</v>
      </c>
      <c r="G6" s="59">
        <f t="shared" si="0"/>
        <v>0</v>
      </c>
      <c r="H6" s="60">
        <f>I7</f>
        <v>0</v>
      </c>
      <c r="I6" s="59">
        <f t="shared" si="1"/>
        <v>0</v>
      </c>
      <c r="J6" s="59">
        <f>F6+H6</f>
        <v>0</v>
      </c>
      <c r="K6" s="59">
        <f>J6*E6</f>
        <v>0</v>
      </c>
      <c r="L6" s="28"/>
      <c r="M6" s="29"/>
      <c r="N6" s="30"/>
      <c r="O6" s="30"/>
      <c r="P6" s="30"/>
      <c r="Q6" s="30"/>
      <c r="R6" s="30"/>
      <c r="S6" s="30"/>
      <c r="T6" s="30"/>
      <c r="U6" s="30"/>
      <c r="V6" s="30"/>
      <c r="X6" s="30"/>
      <c r="Y6" s="30"/>
    </row>
    <row r="7" spans="1:25" s="31" customFormat="1" ht="24.95" customHeight="1">
      <c r="A7" s="32"/>
      <c r="B7" s="33"/>
      <c r="C7" s="33" t="s">
        <v>19</v>
      </c>
      <c r="D7" s="34" t="s">
        <v>20</v>
      </c>
      <c r="E7" s="36">
        <v>7</v>
      </c>
      <c r="F7" s="61"/>
      <c r="G7" s="62">
        <f t="shared" si="0"/>
        <v>0</v>
      </c>
      <c r="H7" s="63"/>
      <c r="I7" s="62">
        <f t="shared" si="1"/>
        <v>0</v>
      </c>
      <c r="J7" s="62"/>
      <c r="K7" s="62"/>
      <c r="L7" s="35"/>
      <c r="M7" s="29"/>
      <c r="N7" s="30"/>
      <c r="O7" s="30"/>
      <c r="P7" s="30"/>
      <c r="Q7" s="30"/>
      <c r="R7" s="30"/>
      <c r="S7" s="30"/>
      <c r="T7" s="30"/>
      <c r="U7" s="30"/>
      <c r="V7" s="30"/>
      <c r="X7" s="30"/>
      <c r="Y7" s="30"/>
    </row>
    <row r="8" spans="1:25" s="31" customFormat="1" ht="24.95" customHeight="1">
      <c r="A8" s="24"/>
      <c r="B8" s="25" t="s">
        <v>21</v>
      </c>
      <c r="C8" s="26" t="s">
        <v>22</v>
      </c>
      <c r="D8" s="27" t="s">
        <v>14</v>
      </c>
      <c r="E8" s="25">
        <v>1</v>
      </c>
      <c r="F8" s="58">
        <f>G9</f>
        <v>0</v>
      </c>
      <c r="G8" s="59">
        <f t="shared" si="0"/>
        <v>0</v>
      </c>
      <c r="H8" s="60">
        <f>I9</f>
        <v>0</v>
      </c>
      <c r="I8" s="59">
        <f t="shared" si="1"/>
        <v>0</v>
      </c>
      <c r="J8" s="59">
        <f>F8+H8</f>
        <v>0</v>
      </c>
      <c r="K8" s="59">
        <f>J8*E8</f>
        <v>0</v>
      </c>
      <c r="L8" s="28"/>
      <c r="M8" s="29"/>
      <c r="N8" s="30"/>
      <c r="O8" s="30"/>
      <c r="P8" s="30"/>
      <c r="Q8" s="30"/>
      <c r="R8" s="30"/>
      <c r="S8" s="30"/>
      <c r="T8" s="30"/>
      <c r="U8" s="30"/>
      <c r="V8" s="30"/>
      <c r="X8" s="30"/>
      <c r="Y8" s="30"/>
    </row>
    <row r="9" spans="1:25" s="31" customFormat="1" ht="24.95" customHeight="1">
      <c r="A9" s="32"/>
      <c r="B9" s="33"/>
      <c r="C9" s="33" t="s">
        <v>19</v>
      </c>
      <c r="D9" s="34" t="s">
        <v>20</v>
      </c>
      <c r="E9" s="36">
        <v>3.5</v>
      </c>
      <c r="F9" s="61"/>
      <c r="G9" s="62">
        <f>F9*E9</f>
        <v>0</v>
      </c>
      <c r="H9" s="63"/>
      <c r="I9" s="62">
        <f>H9*E9</f>
        <v>0</v>
      </c>
      <c r="J9" s="62"/>
      <c r="K9" s="62"/>
      <c r="L9" s="35"/>
      <c r="M9" s="29"/>
      <c r="N9" s="30"/>
      <c r="O9" s="30"/>
      <c r="P9" s="30"/>
      <c r="Q9" s="30"/>
      <c r="R9" s="30"/>
      <c r="S9" s="30"/>
      <c r="T9" s="30"/>
      <c r="U9" s="30"/>
      <c r="V9" s="30"/>
      <c r="X9" s="30"/>
      <c r="Y9" s="30"/>
    </row>
    <row r="10" spans="1:25" s="31" customFormat="1" ht="24.95" customHeight="1">
      <c r="A10" s="24"/>
      <c r="B10" s="25" t="s">
        <v>23</v>
      </c>
      <c r="C10" s="26" t="s">
        <v>24</v>
      </c>
      <c r="D10" s="27" t="s">
        <v>25</v>
      </c>
      <c r="E10" s="25">
        <v>199</v>
      </c>
      <c r="F10" s="58">
        <f>SUM(G11:G12)/E10</f>
        <v>0</v>
      </c>
      <c r="G10" s="59">
        <f t="shared" si="0"/>
        <v>0</v>
      </c>
      <c r="H10" s="60">
        <f>SUM(I11:I12)/E10</f>
        <v>0</v>
      </c>
      <c r="I10" s="59">
        <f t="shared" si="1"/>
        <v>0</v>
      </c>
      <c r="J10" s="59">
        <f>F10+H10</f>
        <v>0</v>
      </c>
      <c r="K10" s="59">
        <f>J10*E10</f>
        <v>0</v>
      </c>
      <c r="L10" s="28"/>
      <c r="M10" s="29"/>
      <c r="N10" s="30"/>
      <c r="O10" s="30"/>
      <c r="P10" s="30"/>
      <c r="Q10" s="30"/>
      <c r="R10" s="30"/>
      <c r="S10" s="30"/>
      <c r="T10" s="30"/>
      <c r="U10" s="30"/>
      <c r="V10" s="30"/>
      <c r="X10" s="30"/>
      <c r="Y10" s="30"/>
    </row>
    <row r="11" spans="1:25" s="31" customFormat="1" ht="24.95" customHeight="1">
      <c r="A11" s="32"/>
      <c r="B11" s="33"/>
      <c r="C11" s="33" t="s">
        <v>26</v>
      </c>
      <c r="D11" s="34" t="s">
        <v>16</v>
      </c>
      <c r="E11" s="36">
        <v>388.8</v>
      </c>
      <c r="F11" s="61"/>
      <c r="G11" s="62">
        <f t="shared" si="0"/>
        <v>0</v>
      </c>
      <c r="H11" s="63"/>
      <c r="I11" s="62">
        <f t="shared" si="1"/>
        <v>0</v>
      </c>
      <c r="J11" s="62"/>
      <c r="K11" s="62"/>
      <c r="L11" s="35"/>
      <c r="M11" s="29"/>
      <c r="N11" s="30"/>
      <c r="O11" s="30"/>
      <c r="P11" s="30"/>
      <c r="Q11" s="30"/>
      <c r="R11" s="30"/>
      <c r="S11" s="30"/>
      <c r="T11" s="30"/>
      <c r="U11" s="30"/>
      <c r="V11" s="30"/>
      <c r="X11" s="30"/>
      <c r="Y11" s="30"/>
    </row>
    <row r="12" spans="1:25" s="31" customFormat="1" ht="24.95" customHeight="1">
      <c r="A12" s="32"/>
      <c r="B12" s="33"/>
      <c r="C12" s="33" t="s">
        <v>27</v>
      </c>
      <c r="D12" s="34" t="s">
        <v>16</v>
      </c>
      <c r="E12" s="36">
        <v>9.1999999999999993</v>
      </c>
      <c r="F12" s="61"/>
      <c r="G12" s="62">
        <f t="shared" si="0"/>
        <v>0</v>
      </c>
      <c r="H12" s="63"/>
      <c r="I12" s="62">
        <f t="shared" si="1"/>
        <v>0</v>
      </c>
      <c r="J12" s="62"/>
      <c r="K12" s="62"/>
      <c r="L12" s="35"/>
      <c r="M12" s="29"/>
      <c r="N12" s="30"/>
      <c r="O12" s="30"/>
      <c r="P12" s="30"/>
      <c r="Q12" s="30"/>
      <c r="R12" s="30"/>
      <c r="S12" s="30"/>
      <c r="T12" s="30"/>
      <c r="U12" s="30"/>
      <c r="V12" s="30"/>
      <c r="X12" s="30"/>
      <c r="Y12" s="30"/>
    </row>
    <row r="13" spans="1:25" s="31" customFormat="1" ht="24.95" customHeight="1">
      <c r="A13" s="24"/>
      <c r="B13" s="25" t="s">
        <v>28</v>
      </c>
      <c r="C13" s="26" t="s">
        <v>24</v>
      </c>
      <c r="D13" s="27" t="s">
        <v>25</v>
      </c>
      <c r="E13" s="25">
        <v>88</v>
      </c>
      <c r="F13" s="58">
        <f>SUM(G14:G15)/E13</f>
        <v>0</v>
      </c>
      <c r="G13" s="59">
        <f>F13*E13</f>
        <v>0</v>
      </c>
      <c r="H13" s="60">
        <f>SUM(I14:I15)/E13</f>
        <v>0</v>
      </c>
      <c r="I13" s="59">
        <f>H13*E13</f>
        <v>0</v>
      </c>
      <c r="J13" s="59">
        <f>F13+H13</f>
        <v>0</v>
      </c>
      <c r="K13" s="59">
        <f>J13*E13</f>
        <v>0</v>
      </c>
      <c r="L13" s="28"/>
      <c r="M13" s="29"/>
      <c r="N13" s="30"/>
      <c r="O13" s="30"/>
      <c r="P13" s="30"/>
      <c r="Q13" s="30"/>
      <c r="R13" s="30"/>
      <c r="S13" s="30"/>
      <c r="T13" s="30"/>
      <c r="U13" s="30"/>
      <c r="V13" s="30"/>
      <c r="X13" s="30"/>
      <c r="Y13" s="30"/>
    </row>
    <row r="14" spans="1:25" s="31" customFormat="1" ht="24.95" customHeight="1">
      <c r="A14" s="32"/>
      <c r="B14" s="33"/>
      <c r="C14" s="33" t="s">
        <v>29</v>
      </c>
      <c r="D14" s="34" t="s">
        <v>16</v>
      </c>
      <c r="E14" s="36">
        <v>120.6</v>
      </c>
      <c r="F14" s="61"/>
      <c r="G14" s="62">
        <f>F14*E14</f>
        <v>0</v>
      </c>
      <c r="H14" s="63"/>
      <c r="I14" s="62">
        <f>H14*E14</f>
        <v>0</v>
      </c>
      <c r="J14" s="62"/>
      <c r="K14" s="62"/>
      <c r="L14" s="35"/>
      <c r="M14" s="29"/>
      <c r="N14" s="30"/>
      <c r="O14" s="30"/>
      <c r="P14" s="30"/>
      <c r="Q14" s="30"/>
      <c r="R14" s="30"/>
      <c r="S14" s="30"/>
      <c r="T14" s="30"/>
      <c r="U14" s="30"/>
      <c r="V14" s="30"/>
      <c r="X14" s="30"/>
      <c r="Y14" s="30"/>
    </row>
    <row r="15" spans="1:25" s="31" customFormat="1" ht="24.95" customHeight="1">
      <c r="A15" s="32"/>
      <c r="B15" s="33"/>
      <c r="C15" s="33" t="s">
        <v>30</v>
      </c>
      <c r="D15" s="34" t="s">
        <v>16</v>
      </c>
      <c r="E15" s="36">
        <v>55.4</v>
      </c>
      <c r="F15" s="61"/>
      <c r="G15" s="62">
        <f>F15*E15</f>
        <v>0</v>
      </c>
      <c r="H15" s="63"/>
      <c r="I15" s="62">
        <f>H15*E15</f>
        <v>0</v>
      </c>
      <c r="J15" s="62"/>
      <c r="K15" s="62"/>
      <c r="L15" s="35"/>
      <c r="M15" s="29"/>
      <c r="N15" s="30"/>
      <c r="O15" s="30"/>
      <c r="P15" s="30"/>
      <c r="Q15" s="30"/>
      <c r="R15" s="30"/>
      <c r="S15" s="30"/>
      <c r="T15" s="30"/>
      <c r="U15" s="30"/>
      <c r="V15" s="30"/>
      <c r="X15" s="30"/>
      <c r="Y15" s="30"/>
    </row>
    <row r="16" spans="1:25" s="31" customFormat="1" ht="24.95" customHeight="1">
      <c r="A16" s="24"/>
      <c r="B16" s="25" t="s">
        <v>31</v>
      </c>
      <c r="C16" s="26" t="s">
        <v>32</v>
      </c>
      <c r="D16" s="27" t="s">
        <v>25</v>
      </c>
      <c r="E16" s="25">
        <v>120</v>
      </c>
      <c r="F16" s="58">
        <f>G17/E16</f>
        <v>0</v>
      </c>
      <c r="G16" s="59">
        <f>F16*E16</f>
        <v>0</v>
      </c>
      <c r="H16" s="60">
        <f>I17/E16</f>
        <v>0</v>
      </c>
      <c r="I16" s="59">
        <f>H16*E16</f>
        <v>0</v>
      </c>
      <c r="J16" s="59">
        <f>F16+H16</f>
        <v>0</v>
      </c>
      <c r="K16" s="59">
        <f>J16*E16</f>
        <v>0</v>
      </c>
      <c r="L16" s="28"/>
      <c r="M16" s="29"/>
      <c r="N16" s="30"/>
      <c r="O16" s="30"/>
      <c r="P16" s="30"/>
      <c r="Q16" s="30"/>
      <c r="R16" s="30"/>
      <c r="S16" s="30"/>
      <c r="T16" s="30"/>
      <c r="U16" s="30"/>
      <c r="V16" s="30"/>
      <c r="X16" s="30"/>
      <c r="Y16" s="30"/>
    </row>
    <row r="17" spans="1:25" s="31" customFormat="1" ht="24.95" customHeight="1">
      <c r="A17" s="32"/>
      <c r="B17" s="33"/>
      <c r="C17" s="33" t="s">
        <v>33</v>
      </c>
      <c r="D17" s="34" t="s">
        <v>16</v>
      </c>
      <c r="E17" s="36">
        <v>360</v>
      </c>
      <c r="F17" s="61"/>
      <c r="G17" s="62">
        <f>F17*E17</f>
        <v>0</v>
      </c>
      <c r="H17" s="63"/>
      <c r="I17" s="62">
        <f>H17*E17</f>
        <v>0</v>
      </c>
      <c r="J17" s="62"/>
      <c r="K17" s="62"/>
      <c r="L17" s="35"/>
      <c r="M17" s="29"/>
      <c r="N17" s="30"/>
      <c r="O17" s="30"/>
      <c r="P17" s="30"/>
      <c r="Q17" s="30"/>
      <c r="R17" s="30"/>
      <c r="S17" s="30"/>
      <c r="T17" s="30"/>
      <c r="U17" s="30"/>
      <c r="V17" s="30"/>
      <c r="X17" s="30"/>
      <c r="Y17" s="30"/>
    </row>
    <row r="18" spans="1:25" s="31" customFormat="1" ht="24.95" customHeight="1">
      <c r="A18" s="32"/>
      <c r="B18" s="33"/>
      <c r="C18" s="33"/>
      <c r="D18" s="34"/>
      <c r="E18" s="36"/>
      <c r="F18" s="61"/>
      <c r="G18" s="62"/>
      <c r="H18" s="63"/>
      <c r="I18" s="62"/>
      <c r="J18" s="62"/>
      <c r="K18" s="62"/>
      <c r="L18" s="35"/>
      <c r="M18" s="29"/>
      <c r="N18" s="30"/>
      <c r="O18" s="30"/>
      <c r="P18" s="30"/>
      <c r="Q18" s="30"/>
      <c r="R18" s="30"/>
      <c r="S18" s="30"/>
      <c r="T18" s="30"/>
      <c r="U18" s="30"/>
      <c r="V18" s="30"/>
      <c r="X18" s="30"/>
      <c r="Y18" s="30"/>
    </row>
    <row r="19" spans="1:25" s="31" customFormat="1" ht="24.95" customHeight="1">
      <c r="A19" s="24"/>
      <c r="B19" s="25" t="s">
        <v>34</v>
      </c>
      <c r="C19" s="26" t="s">
        <v>35</v>
      </c>
      <c r="D19" s="27" t="s">
        <v>25</v>
      </c>
      <c r="E19" s="25">
        <v>49</v>
      </c>
      <c r="F19" s="58">
        <f>G20/E19</f>
        <v>0</v>
      </c>
      <c r="G19" s="59">
        <f>F19*E19</f>
        <v>0</v>
      </c>
      <c r="H19" s="60">
        <f>I20/E19</f>
        <v>0</v>
      </c>
      <c r="I19" s="59">
        <f>H19*E19</f>
        <v>0</v>
      </c>
      <c r="J19" s="59">
        <f>F19+H19</f>
        <v>0</v>
      </c>
      <c r="K19" s="59">
        <f>J19*E19</f>
        <v>0</v>
      </c>
      <c r="L19" s="28"/>
      <c r="M19" s="29"/>
      <c r="N19" s="30"/>
      <c r="O19" s="30"/>
      <c r="P19" s="30"/>
      <c r="Q19" s="30"/>
      <c r="R19" s="30"/>
      <c r="S19" s="30"/>
      <c r="T19" s="30"/>
      <c r="U19" s="30"/>
      <c r="V19" s="30"/>
      <c r="X19" s="30"/>
      <c r="Y19" s="30"/>
    </row>
    <row r="20" spans="1:25" s="31" customFormat="1" ht="24.95" customHeight="1">
      <c r="A20" s="32"/>
      <c r="B20" s="33"/>
      <c r="C20" s="33" t="s">
        <v>26</v>
      </c>
      <c r="D20" s="34" t="s">
        <v>16</v>
      </c>
      <c r="E20" s="36">
        <v>98</v>
      </c>
      <c r="F20" s="61"/>
      <c r="G20" s="62">
        <f>F20*E20</f>
        <v>0</v>
      </c>
      <c r="H20" s="63"/>
      <c r="I20" s="62">
        <f>H20*E20</f>
        <v>0</v>
      </c>
      <c r="J20" s="62"/>
      <c r="K20" s="62"/>
      <c r="L20" s="35"/>
      <c r="M20" s="29"/>
      <c r="N20" s="30"/>
      <c r="O20" s="30"/>
      <c r="P20" s="30"/>
      <c r="Q20" s="30"/>
      <c r="R20" s="30"/>
      <c r="S20" s="30"/>
      <c r="T20" s="30"/>
      <c r="U20" s="30"/>
      <c r="V20" s="30"/>
      <c r="X20" s="30"/>
      <c r="Y20" s="30"/>
    </row>
    <row r="21" spans="1:25" s="31" customFormat="1" ht="24.95" customHeight="1">
      <c r="A21" s="32"/>
      <c r="B21" s="33"/>
      <c r="C21" s="33"/>
      <c r="D21" s="34"/>
      <c r="E21" s="36"/>
      <c r="F21" s="61"/>
      <c r="G21" s="62"/>
      <c r="H21" s="63"/>
      <c r="I21" s="62"/>
      <c r="J21" s="62"/>
      <c r="K21" s="62"/>
      <c r="L21" s="35"/>
      <c r="M21" s="29"/>
      <c r="N21" s="30"/>
      <c r="O21" s="30"/>
      <c r="P21" s="30"/>
      <c r="Q21" s="30"/>
      <c r="R21" s="30"/>
      <c r="S21" s="30"/>
      <c r="T21" s="30"/>
      <c r="U21" s="30"/>
      <c r="V21" s="30"/>
      <c r="X21" s="30"/>
      <c r="Y21" s="30"/>
    </row>
    <row r="22" spans="1:25" s="31" customFormat="1" ht="24.95" customHeight="1">
      <c r="A22" s="37"/>
      <c r="B22" s="38" t="s">
        <v>36</v>
      </c>
      <c r="C22" s="39" t="s">
        <v>37</v>
      </c>
      <c r="D22" s="38" t="s">
        <v>14</v>
      </c>
      <c r="E22" s="40">
        <v>2</v>
      </c>
      <c r="F22" s="64">
        <f>G23+G24</f>
        <v>0</v>
      </c>
      <c r="G22" s="65">
        <f>F22*E22</f>
        <v>0</v>
      </c>
      <c r="H22" s="65">
        <f>I23+I24</f>
        <v>0</v>
      </c>
      <c r="I22" s="65">
        <f>H22*E22</f>
        <v>0</v>
      </c>
      <c r="J22" s="66">
        <f>H22+F22</f>
        <v>0</v>
      </c>
      <c r="K22" s="66">
        <f>J22*E22</f>
        <v>0</v>
      </c>
      <c r="L22" s="41"/>
      <c r="M22" s="42"/>
      <c r="N22" s="30"/>
      <c r="O22" s="30"/>
      <c r="P22" s="30"/>
      <c r="Q22" s="30"/>
      <c r="R22" s="30"/>
      <c r="S22" s="30"/>
      <c r="T22" s="30"/>
      <c r="U22" s="30"/>
      <c r="V22" s="30"/>
      <c r="X22" s="30"/>
      <c r="Y22" s="30"/>
    </row>
    <row r="23" spans="1:25" s="31" customFormat="1" ht="24.95" customHeight="1">
      <c r="A23" s="43"/>
      <c r="B23" s="44"/>
      <c r="C23" s="45" t="s">
        <v>38</v>
      </c>
      <c r="D23" s="44" t="s">
        <v>16</v>
      </c>
      <c r="E23" s="46">
        <v>2.4</v>
      </c>
      <c r="F23" s="67"/>
      <c r="G23" s="68">
        <f>F23*E23</f>
        <v>0</v>
      </c>
      <c r="H23" s="68"/>
      <c r="I23" s="68">
        <f>H23*E23</f>
        <v>0</v>
      </c>
      <c r="J23" s="69"/>
      <c r="K23" s="69">
        <f>J23*E23</f>
        <v>0</v>
      </c>
      <c r="L23" s="47"/>
      <c r="M23" s="42"/>
      <c r="N23" s="30"/>
      <c r="O23" s="30"/>
      <c r="P23" s="30"/>
      <c r="Q23" s="30"/>
      <c r="R23" s="30"/>
      <c r="S23" s="30"/>
      <c r="T23" s="30"/>
      <c r="U23" s="30"/>
      <c r="V23" s="30"/>
      <c r="X23" s="30"/>
      <c r="Y23" s="30"/>
    </row>
    <row r="24" spans="1:25" s="31" customFormat="1" ht="24.95" customHeight="1">
      <c r="A24" s="43"/>
      <c r="B24" s="44"/>
      <c r="C24" s="45" t="s">
        <v>39</v>
      </c>
      <c r="D24" s="44" t="s">
        <v>20</v>
      </c>
      <c r="E24" s="46">
        <v>6</v>
      </c>
      <c r="F24" s="67"/>
      <c r="G24" s="68">
        <f>F24*E24</f>
        <v>0</v>
      </c>
      <c r="H24" s="68"/>
      <c r="I24" s="68">
        <f>H24*E24</f>
        <v>0</v>
      </c>
      <c r="J24" s="69"/>
      <c r="K24" s="69">
        <f>J24*E24</f>
        <v>0</v>
      </c>
      <c r="L24" s="47"/>
      <c r="M24" s="42"/>
      <c r="N24" s="30"/>
      <c r="O24" s="30"/>
      <c r="P24" s="30"/>
      <c r="Q24" s="30"/>
      <c r="R24" s="30"/>
      <c r="S24" s="30"/>
      <c r="T24" s="30"/>
      <c r="U24" s="30"/>
      <c r="V24" s="30"/>
      <c r="X24" s="30"/>
      <c r="Y24" s="30"/>
    </row>
    <row r="25" spans="1:25" s="31" customFormat="1" ht="24.95" customHeight="1">
      <c r="A25" s="24"/>
      <c r="B25" s="25" t="s">
        <v>40</v>
      </c>
      <c r="C25" s="26" t="s">
        <v>41</v>
      </c>
      <c r="D25" s="27" t="s">
        <v>42</v>
      </c>
      <c r="E25" s="25">
        <v>1135</v>
      </c>
      <c r="F25" s="58">
        <f>G26</f>
        <v>0</v>
      </c>
      <c r="G25" s="59">
        <f t="shared" si="0"/>
        <v>0</v>
      </c>
      <c r="H25" s="60">
        <f>I26</f>
        <v>0</v>
      </c>
      <c r="I25" s="59">
        <f t="shared" si="1"/>
        <v>0</v>
      </c>
      <c r="J25" s="59">
        <f>F25+H25</f>
        <v>0</v>
      </c>
      <c r="K25" s="59">
        <f>J25*E25</f>
        <v>0</v>
      </c>
      <c r="L25" s="28"/>
      <c r="M25" s="29"/>
      <c r="N25" s="30"/>
      <c r="O25" s="30"/>
      <c r="P25" s="30"/>
      <c r="Q25" s="30"/>
      <c r="R25" s="30"/>
      <c r="S25" s="30"/>
      <c r="T25" s="30"/>
      <c r="U25" s="30"/>
      <c r="V25" s="30"/>
      <c r="X25" s="30"/>
      <c r="Y25" s="30"/>
    </row>
    <row r="26" spans="1:25" s="31" customFormat="1" ht="24.95" customHeight="1">
      <c r="A26" s="32"/>
      <c r="B26" s="33"/>
      <c r="C26" s="34" t="s">
        <v>43</v>
      </c>
      <c r="D26" s="34" t="s">
        <v>20</v>
      </c>
      <c r="E26" s="34">
        <v>1</v>
      </c>
      <c r="F26" s="61"/>
      <c r="G26" s="62">
        <f t="shared" si="0"/>
        <v>0</v>
      </c>
      <c r="H26" s="63"/>
      <c r="I26" s="62">
        <f t="shared" si="1"/>
        <v>0</v>
      </c>
      <c r="J26" s="62"/>
      <c r="K26" s="62"/>
      <c r="L26" s="35"/>
      <c r="M26" s="29"/>
      <c r="N26" s="30"/>
      <c r="O26" s="30"/>
      <c r="P26" s="30"/>
      <c r="Q26" s="30"/>
      <c r="R26" s="30"/>
      <c r="S26" s="30"/>
      <c r="T26" s="30"/>
      <c r="U26" s="30"/>
      <c r="V26" s="30"/>
      <c r="X26" s="30"/>
      <c r="Y26" s="30"/>
    </row>
    <row r="27" spans="1:25" s="31" customFormat="1" ht="24.95" customHeight="1">
      <c r="A27" s="24"/>
      <c r="B27" s="25" t="s">
        <v>40</v>
      </c>
      <c r="C27" s="26" t="s">
        <v>44</v>
      </c>
      <c r="D27" s="27" t="s">
        <v>42</v>
      </c>
      <c r="E27" s="25">
        <v>272</v>
      </c>
      <c r="F27" s="58">
        <f>G28</f>
        <v>0</v>
      </c>
      <c r="G27" s="59">
        <f t="shared" si="0"/>
        <v>0</v>
      </c>
      <c r="H27" s="60">
        <f>I28</f>
        <v>0</v>
      </c>
      <c r="I27" s="59">
        <f t="shared" si="1"/>
        <v>0</v>
      </c>
      <c r="J27" s="59">
        <f>F27+H27</f>
        <v>0</v>
      </c>
      <c r="K27" s="59">
        <f>J27*E27</f>
        <v>0</v>
      </c>
      <c r="L27" s="28"/>
      <c r="M27" s="29"/>
      <c r="N27" s="30"/>
      <c r="O27" s="30"/>
      <c r="P27" s="30"/>
      <c r="Q27" s="30"/>
      <c r="R27" s="30"/>
      <c r="S27" s="30"/>
      <c r="T27" s="30"/>
      <c r="U27" s="30"/>
      <c r="V27" s="30"/>
      <c r="X27" s="30"/>
      <c r="Y27" s="30"/>
    </row>
    <row r="28" spans="1:25" s="31" customFormat="1" ht="24.95" customHeight="1">
      <c r="A28" s="32"/>
      <c r="B28" s="33"/>
      <c r="C28" s="34" t="s">
        <v>45</v>
      </c>
      <c r="D28" s="34" t="s">
        <v>20</v>
      </c>
      <c r="E28" s="34">
        <v>1</v>
      </c>
      <c r="F28" s="61"/>
      <c r="G28" s="62">
        <f t="shared" si="0"/>
        <v>0</v>
      </c>
      <c r="H28" s="63"/>
      <c r="I28" s="62">
        <f t="shared" si="1"/>
        <v>0</v>
      </c>
      <c r="J28" s="62"/>
      <c r="K28" s="62"/>
      <c r="L28" s="35"/>
      <c r="M28" s="29"/>
      <c r="N28" s="30"/>
      <c r="O28" s="30"/>
      <c r="P28" s="30"/>
      <c r="Q28" s="30"/>
      <c r="R28" s="30"/>
      <c r="S28" s="30"/>
      <c r="T28" s="30"/>
      <c r="U28" s="30"/>
      <c r="V28" s="30"/>
      <c r="X28" s="30"/>
      <c r="Y28" s="30"/>
    </row>
    <row r="29" spans="1:25" s="31" customFormat="1" ht="24.95" customHeight="1">
      <c r="A29" s="24"/>
      <c r="B29" s="25" t="s">
        <v>40</v>
      </c>
      <c r="C29" s="26" t="s">
        <v>46</v>
      </c>
      <c r="D29" s="27" t="s">
        <v>42</v>
      </c>
      <c r="E29" s="25">
        <v>491</v>
      </c>
      <c r="F29" s="58">
        <f>G30</f>
        <v>0</v>
      </c>
      <c r="G29" s="59">
        <f t="shared" si="0"/>
        <v>0</v>
      </c>
      <c r="H29" s="60">
        <f>I30</f>
        <v>0</v>
      </c>
      <c r="I29" s="59">
        <f t="shared" si="1"/>
        <v>0</v>
      </c>
      <c r="J29" s="59">
        <f>F29+H29</f>
        <v>0</v>
      </c>
      <c r="K29" s="59">
        <f>J29*E29</f>
        <v>0</v>
      </c>
      <c r="L29" s="28"/>
      <c r="M29" s="29"/>
      <c r="N29" s="30"/>
      <c r="O29" s="30"/>
      <c r="P29" s="30"/>
      <c r="Q29" s="30"/>
      <c r="R29" s="30"/>
      <c r="S29" s="30"/>
      <c r="T29" s="30"/>
      <c r="U29" s="30"/>
      <c r="V29" s="30"/>
      <c r="X29" s="30"/>
      <c r="Y29" s="30"/>
    </row>
    <row r="30" spans="1:25" s="31" customFormat="1" ht="24.95" customHeight="1">
      <c r="A30" s="32"/>
      <c r="B30" s="33"/>
      <c r="C30" s="34" t="s">
        <v>47</v>
      </c>
      <c r="D30" s="34" t="s">
        <v>20</v>
      </c>
      <c r="E30" s="34">
        <v>1</v>
      </c>
      <c r="F30" s="61"/>
      <c r="G30" s="62">
        <f t="shared" si="0"/>
        <v>0</v>
      </c>
      <c r="H30" s="63"/>
      <c r="I30" s="62">
        <f t="shared" si="1"/>
        <v>0</v>
      </c>
      <c r="J30" s="62"/>
      <c r="K30" s="62"/>
      <c r="L30" s="35"/>
      <c r="M30" s="29"/>
      <c r="N30" s="30"/>
      <c r="O30" s="30"/>
      <c r="P30" s="30"/>
      <c r="Q30" s="30"/>
      <c r="R30" s="30"/>
      <c r="S30" s="30"/>
      <c r="T30" s="30"/>
      <c r="U30" s="30"/>
      <c r="V30" s="30"/>
      <c r="X30" s="30"/>
      <c r="Y30" s="30"/>
    </row>
    <row r="31" spans="1:25" s="31" customFormat="1" ht="24.95" customHeight="1">
      <c r="A31" s="24"/>
      <c r="B31" s="25" t="s">
        <v>48</v>
      </c>
      <c r="C31" s="26" t="s">
        <v>49</v>
      </c>
      <c r="D31" s="27" t="s">
        <v>42</v>
      </c>
      <c r="E31" s="25">
        <v>225</v>
      </c>
      <c r="F31" s="58">
        <f>SUM(G32:G32)</f>
        <v>0</v>
      </c>
      <c r="G31" s="59">
        <f t="shared" si="0"/>
        <v>0</v>
      </c>
      <c r="H31" s="60">
        <f>SUM(I32:I32)</f>
        <v>0</v>
      </c>
      <c r="I31" s="59">
        <f t="shared" si="1"/>
        <v>0</v>
      </c>
      <c r="J31" s="59">
        <f>F31+H31</f>
        <v>0</v>
      </c>
      <c r="K31" s="59">
        <f>J31*E31</f>
        <v>0</v>
      </c>
      <c r="L31" s="28"/>
      <c r="M31" s="29"/>
      <c r="N31" s="30"/>
      <c r="O31" s="30"/>
      <c r="P31" s="30"/>
      <c r="Q31" s="30"/>
      <c r="R31" s="30"/>
      <c r="S31" s="30"/>
      <c r="T31" s="30"/>
      <c r="U31" s="30"/>
      <c r="V31" s="30"/>
      <c r="X31" s="30"/>
      <c r="Y31" s="30"/>
    </row>
    <row r="32" spans="1:25" s="31" customFormat="1" ht="24.95" customHeight="1">
      <c r="A32" s="32"/>
      <c r="B32" s="33"/>
      <c r="C32" s="34" t="s">
        <v>50</v>
      </c>
      <c r="D32" s="34" t="s">
        <v>20</v>
      </c>
      <c r="E32" s="36">
        <v>1</v>
      </c>
      <c r="F32" s="61"/>
      <c r="G32" s="62">
        <f t="shared" si="0"/>
        <v>0</v>
      </c>
      <c r="H32" s="63"/>
      <c r="I32" s="62">
        <f t="shared" si="1"/>
        <v>0</v>
      </c>
      <c r="J32" s="62"/>
      <c r="K32" s="62"/>
      <c r="L32" s="35"/>
      <c r="M32" s="29"/>
      <c r="N32" s="30"/>
      <c r="O32" s="30"/>
      <c r="P32" s="30"/>
      <c r="Q32" s="30"/>
      <c r="R32" s="30"/>
      <c r="S32" s="30"/>
      <c r="T32" s="30"/>
      <c r="U32" s="30"/>
      <c r="V32" s="30"/>
      <c r="X32" s="30"/>
      <c r="Y32" s="30"/>
    </row>
    <row r="33" spans="1:25" s="31" customFormat="1" ht="24.95" customHeight="1">
      <c r="A33" s="24"/>
      <c r="B33" s="25" t="s">
        <v>51</v>
      </c>
      <c r="C33" s="26" t="s">
        <v>52</v>
      </c>
      <c r="D33" s="27" t="s">
        <v>42</v>
      </c>
      <c r="E33" s="25">
        <v>328</v>
      </c>
      <c r="F33" s="58">
        <f>SUM(G34:G34)</f>
        <v>0</v>
      </c>
      <c r="G33" s="59">
        <f t="shared" si="0"/>
        <v>0</v>
      </c>
      <c r="H33" s="60">
        <f>SUM(I34:I34)</f>
        <v>0</v>
      </c>
      <c r="I33" s="59">
        <f t="shared" si="1"/>
        <v>0</v>
      </c>
      <c r="J33" s="59">
        <f>F33+H33</f>
        <v>0</v>
      </c>
      <c r="K33" s="59">
        <f>J33*E33</f>
        <v>0</v>
      </c>
      <c r="L33" s="28"/>
      <c r="M33" s="29"/>
      <c r="N33" s="30"/>
      <c r="O33" s="30"/>
      <c r="P33" s="30"/>
      <c r="Q33" s="30"/>
      <c r="R33" s="30"/>
      <c r="S33" s="30"/>
      <c r="T33" s="30"/>
      <c r="U33" s="30"/>
      <c r="V33" s="30"/>
      <c r="X33" s="30"/>
      <c r="Y33" s="30"/>
    </row>
    <row r="34" spans="1:25" s="31" customFormat="1" ht="24.95" customHeight="1">
      <c r="A34" s="32"/>
      <c r="B34" s="33"/>
      <c r="C34" s="34" t="s">
        <v>50</v>
      </c>
      <c r="D34" s="34" t="s">
        <v>20</v>
      </c>
      <c r="E34" s="36">
        <v>1</v>
      </c>
      <c r="F34" s="61"/>
      <c r="G34" s="62">
        <f>F34*E34</f>
        <v>0</v>
      </c>
      <c r="H34" s="63"/>
      <c r="I34" s="62">
        <f t="shared" si="1"/>
        <v>0</v>
      </c>
      <c r="J34" s="62"/>
      <c r="K34" s="62"/>
      <c r="L34" s="35"/>
      <c r="M34" s="29"/>
      <c r="N34" s="30"/>
      <c r="O34" s="30"/>
      <c r="P34" s="30"/>
      <c r="Q34" s="30"/>
      <c r="R34" s="30"/>
      <c r="S34" s="30"/>
      <c r="T34" s="30"/>
      <c r="U34" s="30"/>
      <c r="V34" s="30"/>
      <c r="X34" s="30"/>
      <c r="Y34" s="30"/>
    </row>
    <row r="35" spans="1:25" s="31" customFormat="1" ht="24.95" customHeight="1">
      <c r="A35" s="24"/>
      <c r="B35" s="25" t="s">
        <v>53</v>
      </c>
      <c r="C35" s="26" t="s">
        <v>54</v>
      </c>
      <c r="D35" s="27" t="s">
        <v>42</v>
      </c>
      <c r="E35" s="25">
        <v>238</v>
      </c>
      <c r="F35" s="58">
        <f>SUM(G36:G36)</f>
        <v>0</v>
      </c>
      <c r="G35" s="59">
        <f t="shared" si="0"/>
        <v>0</v>
      </c>
      <c r="H35" s="60">
        <f>SUM(I36:I36)</f>
        <v>0</v>
      </c>
      <c r="I35" s="59">
        <f t="shared" si="1"/>
        <v>0</v>
      </c>
      <c r="J35" s="59">
        <f>F35+H35</f>
        <v>0</v>
      </c>
      <c r="K35" s="59">
        <f>J35*E35</f>
        <v>0</v>
      </c>
      <c r="L35" s="28"/>
      <c r="M35" s="29"/>
      <c r="N35" s="30"/>
      <c r="O35" s="30"/>
      <c r="P35" s="30"/>
      <c r="Q35" s="30"/>
      <c r="R35" s="30"/>
      <c r="S35" s="30"/>
      <c r="T35" s="30"/>
      <c r="U35" s="30"/>
      <c r="V35" s="30"/>
      <c r="X35" s="30"/>
      <c r="Y35" s="30"/>
    </row>
    <row r="36" spans="1:25" s="31" customFormat="1" ht="24.95" customHeight="1">
      <c r="A36" s="32"/>
      <c r="B36" s="33"/>
      <c r="C36" s="34" t="s">
        <v>50</v>
      </c>
      <c r="D36" s="34" t="s">
        <v>20</v>
      </c>
      <c r="E36" s="36">
        <v>1</v>
      </c>
      <c r="F36" s="61"/>
      <c r="G36" s="62">
        <f>F36*E36</f>
        <v>0</v>
      </c>
      <c r="H36" s="63"/>
      <c r="I36" s="62">
        <f t="shared" si="1"/>
        <v>0</v>
      </c>
      <c r="J36" s="62"/>
      <c r="K36" s="62"/>
      <c r="L36" s="35"/>
      <c r="M36" s="29"/>
      <c r="N36" s="30"/>
      <c r="O36" s="30"/>
      <c r="P36" s="30"/>
      <c r="Q36" s="30"/>
      <c r="R36" s="30"/>
      <c r="S36" s="30"/>
      <c r="T36" s="30"/>
      <c r="U36" s="30"/>
      <c r="V36" s="30"/>
      <c r="X36" s="30"/>
      <c r="Y36" s="30"/>
    </row>
    <row r="37" spans="1:25" s="31" customFormat="1" ht="24.95" customHeight="1">
      <c r="A37" s="24"/>
      <c r="B37" s="25" t="s">
        <v>55</v>
      </c>
      <c r="C37" s="26" t="s">
        <v>52</v>
      </c>
      <c r="D37" s="27" t="s">
        <v>42</v>
      </c>
      <c r="E37" s="25">
        <v>76</v>
      </c>
      <c r="F37" s="58">
        <f>G38</f>
        <v>0</v>
      </c>
      <c r="G37" s="59">
        <f t="shared" si="0"/>
        <v>0</v>
      </c>
      <c r="H37" s="60">
        <f>I38</f>
        <v>0</v>
      </c>
      <c r="I37" s="59">
        <f t="shared" si="1"/>
        <v>0</v>
      </c>
      <c r="J37" s="59">
        <f>F37+H37</f>
        <v>0</v>
      </c>
      <c r="K37" s="59">
        <f>J37*E37</f>
        <v>0</v>
      </c>
      <c r="L37" s="28"/>
      <c r="M37" s="29"/>
      <c r="N37" s="30"/>
      <c r="O37" s="30"/>
      <c r="P37" s="30"/>
      <c r="Q37" s="30"/>
      <c r="R37" s="30"/>
      <c r="S37" s="30"/>
      <c r="T37" s="30"/>
      <c r="U37" s="30"/>
      <c r="V37" s="30"/>
      <c r="X37" s="30"/>
      <c r="Y37" s="30"/>
    </row>
    <row r="38" spans="1:25" s="31" customFormat="1" ht="24.95" customHeight="1">
      <c r="A38" s="32"/>
      <c r="B38" s="33"/>
      <c r="C38" s="34" t="s">
        <v>56</v>
      </c>
      <c r="D38" s="34" t="s">
        <v>20</v>
      </c>
      <c r="E38" s="34">
        <v>1</v>
      </c>
      <c r="F38" s="61"/>
      <c r="G38" s="62">
        <f t="shared" si="0"/>
        <v>0</v>
      </c>
      <c r="H38" s="63"/>
      <c r="I38" s="62">
        <f t="shared" si="1"/>
        <v>0</v>
      </c>
      <c r="J38" s="62"/>
      <c r="K38" s="62"/>
      <c r="L38" s="35"/>
      <c r="M38" s="29"/>
      <c r="N38" s="30"/>
      <c r="O38" s="30"/>
      <c r="P38" s="30"/>
      <c r="Q38" s="30"/>
      <c r="R38" s="30"/>
      <c r="S38" s="30"/>
      <c r="T38" s="30"/>
      <c r="U38" s="30"/>
      <c r="V38" s="30"/>
      <c r="X38" s="30"/>
      <c r="Y38" s="30"/>
    </row>
    <row r="39" spans="1:25" s="31" customFormat="1" ht="24.95" customHeight="1">
      <c r="A39" s="24"/>
      <c r="B39" s="25" t="s">
        <v>57</v>
      </c>
      <c r="C39" s="26" t="s">
        <v>58</v>
      </c>
      <c r="D39" s="27" t="s">
        <v>59</v>
      </c>
      <c r="E39" s="25">
        <v>18</v>
      </c>
      <c r="F39" s="58">
        <f>G40</f>
        <v>0</v>
      </c>
      <c r="G39" s="59">
        <f t="shared" si="0"/>
        <v>0</v>
      </c>
      <c r="H39" s="60">
        <f>I40</f>
        <v>0</v>
      </c>
      <c r="I39" s="59">
        <f t="shared" si="1"/>
        <v>0</v>
      </c>
      <c r="J39" s="59">
        <f>F39+H39</f>
        <v>0</v>
      </c>
      <c r="K39" s="59">
        <f>J39*E39</f>
        <v>0</v>
      </c>
      <c r="L39" s="28"/>
      <c r="M39" s="29"/>
      <c r="N39" s="30"/>
      <c r="O39" s="30"/>
      <c r="P39" s="30"/>
      <c r="Q39" s="30"/>
      <c r="R39" s="30"/>
      <c r="S39" s="30"/>
      <c r="T39" s="30"/>
      <c r="U39" s="30"/>
      <c r="V39" s="30"/>
      <c r="X39" s="30"/>
      <c r="Y39" s="30"/>
    </row>
    <row r="40" spans="1:25" s="31" customFormat="1" ht="24.95" customHeight="1">
      <c r="A40" s="32"/>
      <c r="B40" s="33"/>
      <c r="C40" s="34" t="s">
        <v>60</v>
      </c>
      <c r="D40" s="34" t="s">
        <v>61</v>
      </c>
      <c r="E40" s="34">
        <v>1</v>
      </c>
      <c r="F40" s="61"/>
      <c r="G40" s="62">
        <f t="shared" si="0"/>
        <v>0</v>
      </c>
      <c r="H40" s="63"/>
      <c r="I40" s="62">
        <f t="shared" si="1"/>
        <v>0</v>
      </c>
      <c r="J40" s="62"/>
      <c r="K40" s="62"/>
      <c r="L40" s="35"/>
      <c r="M40" s="29"/>
      <c r="N40" s="30"/>
      <c r="O40" s="30"/>
      <c r="P40" s="30"/>
      <c r="Q40" s="30"/>
      <c r="R40" s="30"/>
      <c r="S40" s="30"/>
      <c r="T40" s="30"/>
      <c r="U40" s="30"/>
      <c r="V40" s="30"/>
      <c r="X40" s="30"/>
      <c r="Y40" s="30"/>
    </row>
    <row r="41" spans="1:25" s="31" customFormat="1" ht="24.95" customHeight="1">
      <c r="A41" s="24"/>
      <c r="B41" s="25" t="s">
        <v>62</v>
      </c>
      <c r="C41" s="26" t="s">
        <v>63</v>
      </c>
      <c r="D41" s="27" t="s">
        <v>64</v>
      </c>
      <c r="E41" s="48">
        <v>2.8</v>
      </c>
      <c r="F41" s="58"/>
      <c r="G41" s="59">
        <f t="shared" si="0"/>
        <v>0</v>
      </c>
      <c r="H41" s="60"/>
      <c r="I41" s="59">
        <f t="shared" si="1"/>
        <v>0</v>
      </c>
      <c r="J41" s="59">
        <f>F41+H41</f>
        <v>0</v>
      </c>
      <c r="K41" s="59">
        <f>J41*E41</f>
        <v>0</v>
      </c>
      <c r="L41" s="28"/>
      <c r="M41" s="29"/>
      <c r="N41" s="30"/>
      <c r="O41" s="30"/>
      <c r="P41" s="30"/>
      <c r="Q41" s="30"/>
      <c r="R41" s="30"/>
      <c r="S41" s="30"/>
      <c r="T41" s="30"/>
      <c r="U41" s="30"/>
      <c r="V41" s="30"/>
      <c r="X41" s="30"/>
      <c r="Y41" s="30"/>
    </row>
    <row r="42" spans="1:25" s="31" customFormat="1" ht="24.95" customHeight="1">
      <c r="A42" s="24"/>
      <c r="B42" s="25" t="s">
        <v>65</v>
      </c>
      <c r="C42" s="26" t="s">
        <v>66</v>
      </c>
      <c r="D42" s="27" t="s">
        <v>64</v>
      </c>
      <c r="E42" s="48">
        <v>3.2</v>
      </c>
      <c r="F42" s="58"/>
      <c r="G42" s="59">
        <f t="shared" si="0"/>
        <v>0</v>
      </c>
      <c r="H42" s="60"/>
      <c r="I42" s="59">
        <f t="shared" si="1"/>
        <v>0</v>
      </c>
      <c r="J42" s="59">
        <f>F42+H42</f>
        <v>0</v>
      </c>
      <c r="K42" s="59">
        <f>J42*E42</f>
        <v>0</v>
      </c>
      <c r="L42" s="28"/>
      <c r="M42" s="29"/>
      <c r="N42" s="30"/>
      <c r="O42" s="30"/>
      <c r="P42" s="30"/>
      <c r="Q42" s="30"/>
      <c r="R42" s="30"/>
      <c r="S42" s="30"/>
      <c r="T42" s="30"/>
      <c r="U42" s="30"/>
      <c r="V42" s="30"/>
      <c r="X42" s="30"/>
      <c r="Y42" s="30"/>
    </row>
    <row r="43" spans="1:25" s="31" customFormat="1" ht="24.95" customHeight="1">
      <c r="A43" s="24"/>
      <c r="B43" s="25" t="s">
        <v>65</v>
      </c>
      <c r="C43" s="26" t="s">
        <v>67</v>
      </c>
      <c r="D43" s="27" t="s">
        <v>64</v>
      </c>
      <c r="E43" s="48">
        <v>35.1</v>
      </c>
      <c r="F43" s="58"/>
      <c r="G43" s="59">
        <f t="shared" si="0"/>
        <v>0</v>
      </c>
      <c r="H43" s="60"/>
      <c r="I43" s="59">
        <f t="shared" si="1"/>
        <v>0</v>
      </c>
      <c r="J43" s="59">
        <f>F43+H43</f>
        <v>0</v>
      </c>
      <c r="K43" s="59">
        <f>J43*E43</f>
        <v>0</v>
      </c>
      <c r="L43" s="28"/>
      <c r="M43" s="29"/>
      <c r="N43" s="30"/>
      <c r="O43" s="30"/>
      <c r="P43" s="30"/>
      <c r="Q43" s="30"/>
      <c r="R43" s="30"/>
      <c r="S43" s="30"/>
      <c r="T43" s="30"/>
      <c r="U43" s="30"/>
      <c r="V43" s="30"/>
      <c r="X43" s="30"/>
      <c r="Y43" s="30"/>
    </row>
    <row r="44" spans="1:25" s="31" customFormat="1" ht="24.95" customHeight="1">
      <c r="A44" s="24"/>
      <c r="B44" s="25" t="s">
        <v>65</v>
      </c>
      <c r="C44" s="26" t="s">
        <v>68</v>
      </c>
      <c r="D44" s="27" t="s">
        <v>69</v>
      </c>
      <c r="E44" s="48">
        <v>31</v>
      </c>
      <c r="F44" s="58"/>
      <c r="G44" s="59">
        <f>F44*E44</f>
        <v>0</v>
      </c>
      <c r="H44" s="60"/>
      <c r="I44" s="59">
        <f>H44*E44</f>
        <v>0</v>
      </c>
      <c r="J44" s="59">
        <f>F44+H44</f>
        <v>0</v>
      </c>
      <c r="K44" s="59">
        <f>J44*E44</f>
        <v>0</v>
      </c>
      <c r="L44" s="28"/>
      <c r="M44" s="29"/>
      <c r="N44" s="30"/>
      <c r="O44" s="30"/>
      <c r="P44" s="30"/>
      <c r="Q44" s="30"/>
      <c r="R44" s="30"/>
      <c r="S44" s="30"/>
      <c r="T44" s="30"/>
      <c r="U44" s="30"/>
      <c r="V44" s="30"/>
      <c r="X44" s="30"/>
      <c r="Y44" s="30"/>
    </row>
    <row r="45" spans="1:25" s="31" customFormat="1" ht="24.95" customHeight="1">
      <c r="A45" s="24"/>
      <c r="B45" s="25" t="s">
        <v>65</v>
      </c>
      <c r="C45" s="26" t="s">
        <v>70</v>
      </c>
      <c r="D45" s="27" t="s">
        <v>69</v>
      </c>
      <c r="E45" s="48">
        <v>5.5</v>
      </c>
      <c r="F45" s="58"/>
      <c r="G45" s="59">
        <f t="shared" si="0"/>
        <v>0</v>
      </c>
      <c r="H45" s="60"/>
      <c r="I45" s="59">
        <f t="shared" si="1"/>
        <v>0</v>
      </c>
      <c r="J45" s="59">
        <f>F45+H45</f>
        <v>0</v>
      </c>
      <c r="K45" s="59">
        <f>J45*E45</f>
        <v>0</v>
      </c>
      <c r="L45" s="28"/>
      <c r="M45" s="29"/>
      <c r="N45" s="30"/>
      <c r="O45" s="30"/>
      <c r="P45" s="30"/>
      <c r="Q45" s="30"/>
      <c r="R45" s="30"/>
      <c r="S45" s="30"/>
      <c r="T45" s="30"/>
      <c r="U45" s="30"/>
      <c r="V45" s="30"/>
      <c r="X45" s="30"/>
      <c r="Y45" s="30"/>
    </row>
    <row r="46" spans="1:25" s="31" customFormat="1" ht="24.95" customHeight="1" thickBot="1">
      <c r="A46" s="49"/>
      <c r="B46" s="50" t="s">
        <v>71</v>
      </c>
      <c r="C46" s="51"/>
      <c r="D46" s="50"/>
      <c r="E46" s="52"/>
      <c r="F46" s="70"/>
      <c r="G46" s="71"/>
      <c r="H46" s="72"/>
      <c r="I46" s="71"/>
      <c r="J46" s="71"/>
      <c r="K46" s="71">
        <f>SUM(K4:K45)</f>
        <v>0</v>
      </c>
      <c r="L46" s="53"/>
      <c r="M46" s="29"/>
      <c r="N46" s="30"/>
      <c r="O46" s="30"/>
      <c r="P46" s="30"/>
      <c r="Q46" s="30"/>
      <c r="R46" s="30"/>
      <c r="S46" s="30"/>
      <c r="T46" s="30"/>
      <c r="U46" s="30"/>
      <c r="V46" s="30"/>
      <c r="X46" s="30"/>
      <c r="Y46" s="30"/>
    </row>
  </sheetData>
  <mergeCells count="10">
    <mergeCell ref="H1:I1"/>
    <mergeCell ref="J1:K1"/>
    <mergeCell ref="L1:L2"/>
    <mergeCell ref="B3:C3"/>
    <mergeCell ref="A1:A2"/>
    <mergeCell ref="B1:B2"/>
    <mergeCell ref="C1:C2"/>
    <mergeCell ref="D1:D2"/>
    <mergeCell ref="E1:E2"/>
    <mergeCell ref="F1:G1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6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2021-09-23T23:09:54Z</cp:lastPrinted>
  <dcterms:created xsi:type="dcterms:W3CDTF">2021-09-23T23:07:03Z</dcterms:created>
  <dcterms:modified xsi:type="dcterms:W3CDTF">2021-09-23T23:10:43Z</dcterms:modified>
</cp:coreProperties>
</file>